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1000" firstSheet="1" activeTab="1"/>
  </bookViews>
  <sheets>
    <sheet name="норматив" sheetId="1" r:id="rId1"/>
    <sheet name="доходы 2021-2023 " sheetId="2" r:id="rId2"/>
  </sheets>
  <definedNames>
    <definedName name="_xlnm.Print_Titles" localSheetId="1">'доходы 2021-2023 '!$8:$9</definedName>
    <definedName name="_xlnm.Print_Area" localSheetId="1">'доходы 2021-2023 '!$A$1:$E$75</definedName>
    <definedName name="_xlnm.Print_Area" localSheetId="0">'норматив'!$A$1:$F$113</definedName>
  </definedNames>
  <calcPr fullCalcOnLoad="1"/>
</workbook>
</file>

<file path=xl/sharedStrings.xml><?xml version="1.0" encoding="utf-8"?>
<sst xmlns="http://schemas.openxmlformats.org/spreadsheetml/2006/main" count="339" uniqueCount="322">
  <si>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</si>
  <si>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</si>
  <si>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</si>
  <si>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113 01995 05 0000 130</t>
  </si>
  <si>
    <t>Единый сельскохозяйственный налог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</si>
  <si>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</si>
  <si>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</si>
  <si>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</si>
  <si>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</si>
  <si>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В части доходов от использования имущества, находящегося в государственной и муниципальной собственности</t>
  </si>
  <si>
    <t>111 08050 05 0000 120</t>
  </si>
  <si>
    <t>Плата за пользование водными объектами, находящимися в собственности муниципальных районов</t>
  </si>
  <si>
    <t>Доходы от продажи квартир,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</si>
  <si>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</si>
  <si>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Невыясненные поступления, зачисляемые в бюджеты муниципальных районов</t>
  </si>
  <si>
    <t>Субсидия бюджетам муниципальных районов на поддержку отрасли культуры</t>
  </si>
  <si>
    <t>1 16 05160 01 0000 140</t>
  </si>
  <si>
    <t>Штрафы за налоговые правонарушения, установленные Главой 16 Налогового кодекса Российской Федерации</t>
  </si>
  <si>
    <t>Код бюджетной классификации Российской Федерации</t>
  </si>
  <si>
    <t>Прочие неналоговые доходы бюджетов муниципальных районов</t>
  </si>
  <si>
    <t>Единый налог на вмененный доход для отдельных видов деятельности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</si>
  <si>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</si>
  <si>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</si>
  <si>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к Решению Собрания представителей Ирафского  района "О районном бюджете муниципального образования Ирафский  район на 2020год на плановый период 2021 и 2022 годов" </t>
  </si>
  <si>
    <t>1 16 01151 01 0006 140</t>
  </si>
  <si>
    <t>Доходы от продажи недвижимого имущества одновременно с занятыми такими объектами недвижимого имущества земельными участками,которые расположены в границах межселенных территорий муниципальных районов,находятся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</si>
  <si>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115 00000 00 0000 000</t>
  </si>
  <si>
    <t>В части административных платежей и сборов</t>
  </si>
  <si>
    <t>115 02050 05 0000 140</t>
  </si>
  <si>
    <t>115 03050 05 0000 140</t>
  </si>
  <si>
    <t>116 00000 00 0000 000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</si>
  <si>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</si>
  <si>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</si>
  <si>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</si>
  <si>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</si>
  <si>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</si>
  <si>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 xml:space="preserve">                                                                                                                  Бюджеты поселений</t>
  </si>
  <si>
    <t>В части доходов, распределяемых в соответствии с законом республики Северная Осетия «О межбюджетных отношениях в Республике Северная Осетия-Алания»</t>
  </si>
  <si>
    <t>1 05 00000 00 0000  000</t>
  </si>
  <si>
    <t>Налоги на совокупный доход</t>
  </si>
  <si>
    <t>1 05 01011 01 0000 110</t>
  </si>
  <si>
    <t>Налог, взимаемый с налогооплательщиков, выбравших в качестве объекта налогообложения доходы</t>
  </si>
  <si>
    <t>1 05 01020 01 0000 110</t>
  </si>
  <si>
    <t>Налог, взимаемый с налогооплательщиков, выбравших в качестве объекта налогообложения доходы, уменьшенные на величину расходов</t>
  </si>
  <si>
    <t>105 02010 02 0000 110</t>
  </si>
  <si>
    <t>105 02020 02 0000 110</t>
  </si>
  <si>
    <t>114 06033 05 0000 430</t>
  </si>
  <si>
    <t>Прочие доходы от оказания платных услуг получателями средств бюджетов муниципальных районов</t>
  </si>
  <si>
    <t xml:space="preserve">1 14 00000 00 0000 000 </t>
  </si>
  <si>
    <t>В части доходов от продажи материальных и нематериальных активов</t>
  </si>
  <si>
    <t>114 01050 05 0000 410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</si>
  <si>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</si>
  <si>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бюджетов муниципальных районов от возврата иными организациями остатков субсидий прошлых лет</t>
  </si>
  <si>
    <t>1 12 01000 01 0000 120</t>
  </si>
  <si>
    <t>Плата за негативное воздействие на окружающую среду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</si>
  <si>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</si>
  <si>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117 05050 05 0000 180</t>
  </si>
  <si>
    <t xml:space="preserve">218 00000 00 0000 000 </t>
  </si>
  <si>
    <t>Доходы от продажи нематериальных активов, находящихся в собственности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</si>
  <si>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</si>
  <si>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Единый налог на вмененный доход для отдельных видов деятельности(за налоговые периоды ,истекшие до 1января 2011г)</t>
  </si>
  <si>
    <t>105 03010 01 0000 110</t>
  </si>
  <si>
    <t>105 03020 01 0000 110</t>
  </si>
  <si>
    <t>Единый сельскохозяйственный налог(за налоговые периоды, истекшие до 1 января 2011года)</t>
  </si>
  <si>
    <t>105 04020 02 0000 110</t>
  </si>
  <si>
    <t>Налог на рекламу, мобилизуемый на территориях муниципальных районов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</si>
  <si>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</si>
  <si>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1 12 00000 00 0000 000</t>
  </si>
  <si>
    <t>В части платежей при пользовании природными ресурсами :</t>
  </si>
  <si>
    <t>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</si>
  <si>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</si>
  <si>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>111 05013 05 0000 120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</si>
  <si>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</si>
  <si>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219 05000 05 0000 151</t>
  </si>
  <si>
    <t>219 05000 10 0000 151</t>
  </si>
  <si>
    <t>1 08 07150 01 0000 110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</si>
  <si>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</si>
  <si>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</si>
  <si>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</si>
  <si>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имущество организаций</t>
  </si>
  <si>
    <t>Сборы за выдачу лицензий органами местного самоуправления муниципальных районов</t>
  </si>
  <si>
    <t>Доходы от продажи земельных участков, которые расположены на межселенных территориях, находятся в федеральной  собственности и осуществление полномочий Россйской Федерации по управлению и распоряжению которыми передано органам государственной власти субъектов Российской Федерации</t>
  </si>
  <si>
    <t>Земельный налог (по обязательствам, возникшим до 1 января 2006 года), мобилизуемый на межселенных территориях</t>
  </si>
  <si>
    <t>114 07030 05 0000 410</t>
  </si>
  <si>
    <t>1 01 02000 01 0000 110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</si>
  <si>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</si>
  <si>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106 02000 02 0000 110</t>
  </si>
  <si>
    <t>1 06 06000 00 0000 110</t>
  </si>
  <si>
    <t>Земельный налог с физических лиц, обладающих земельным участком,  расположенным в границах межселенных территорий</t>
  </si>
  <si>
    <t>Земельный налог с физических лиц, обладающих земельным участком,  расположенным в границах сельских поселений</t>
  </si>
  <si>
    <t>1 06 06043 10  0000 110</t>
  </si>
  <si>
    <t>1 08 00000 00 0000 000</t>
  </si>
  <si>
    <t>Государственная пошлина</t>
  </si>
  <si>
    <t>Государственная пошлина за выдачу разрешения на установку рекламной конструкции</t>
  </si>
  <si>
    <t>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</si>
  <si>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</si>
  <si>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1 12 05050 05 0000 120</t>
  </si>
  <si>
    <t>1 14 02052 05 0000 410</t>
  </si>
  <si>
    <t>1 14 02052 05 0000 440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</si>
  <si>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</si>
  <si>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111 09045 05 0000 120</t>
  </si>
  <si>
    <t>108 04020 01 0000 110</t>
  </si>
  <si>
    <t>Государственная пошлина за совершение нотариальных действий должностними лицами органов местного самоуправления, уполномоченными в соответствии с законодательними актами Российской Федерации на совершение нотариальных действий</t>
  </si>
  <si>
    <t>Лицензионный сбор за право торговли спиртными напитками, мобилизуемый на территориях муниципальных районов</t>
  </si>
  <si>
    <t xml:space="preserve">Приложение 1 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</si>
  <si>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</si>
  <si>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</si>
  <si>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111 09045 10 0000 120</t>
  </si>
  <si>
    <t>1 09 07033 05 0000 110</t>
  </si>
  <si>
    <t>1 09 07043 05 0000 110</t>
  </si>
  <si>
    <t>Дотации бюджетам муниципальных районов на поддержку мер по обеспечению сбалансированности бюджетов</t>
  </si>
  <si>
    <t xml:space="preserve"> 2 02 30024 05 0062 150</t>
  </si>
  <si>
    <t xml:space="preserve"> 2 02 30024 05 0075 150</t>
  </si>
  <si>
    <t xml:space="preserve"> 2 02 30024 05 0073 150</t>
  </si>
  <si>
    <t>2 02 30024 05 0065 150</t>
  </si>
  <si>
    <t xml:space="preserve"> 2 02 03024 05 0063 150</t>
  </si>
  <si>
    <t xml:space="preserve"> 2 02 30024 05 0067 150</t>
  </si>
  <si>
    <t>Наименование 
показателя</t>
  </si>
  <si>
    <t>Субвенции бюджетам муниципальных районов на выполнение передаваемых полномочий субъектов Российской Федерации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</si>
  <si>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</si>
  <si>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</si>
  <si>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</si>
  <si>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х</t>
  </si>
  <si>
    <t xml:space="preserve">  Налог на имущество физических лиц</t>
  </si>
  <si>
    <t xml:space="preserve">  Земельный налог</t>
  </si>
  <si>
    <t>117 00000 00 0000 000</t>
  </si>
  <si>
    <t>В части прочих неналоговых доходов</t>
  </si>
  <si>
    <t>117 01050 05 0000 180</t>
  </si>
  <si>
    <t>117 02020 05 0000 180</t>
  </si>
  <si>
    <t>Единый сельскохозяйственный налог</t>
  </si>
  <si>
    <t>1 06 01030 05 0000 110</t>
  </si>
  <si>
    <t>1 06 01030 10 0000 110</t>
  </si>
  <si>
    <t>111 02085 05 0000 120</t>
  </si>
  <si>
    <t>Доходы от передачи в аренду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Федерации, а также доходы от продажи прав на заключение договоров аренды таких земельных участков</t>
  </si>
  <si>
    <t>111 05035 05 0000 120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</si>
  <si>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</si>
  <si>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</si>
  <si>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</si>
  <si>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В части штрафов, санкций, возмещения ущерба</t>
  </si>
  <si>
    <t>Единый налог на вмененный доход для отдельных видов деятельности (за налоговые периоды, истекшие до 1 января 2011 года)</t>
  </si>
  <si>
    <t>Сумма</t>
  </si>
  <si>
    <t>1  09 00000 00 0000 000</t>
  </si>
  <si>
    <t>Задолженность и перерасчеты по отмененным налогам, сборам и иным обязательным платежам</t>
  </si>
  <si>
    <t>109 04053 05 0000 110</t>
  </si>
  <si>
    <t>109 04053 10 0000 110</t>
  </si>
  <si>
    <t>Земельный налог (по обязательствам, возникшим до 1 января 2006 года), мобилизуемый на  территориях  поселений</t>
  </si>
  <si>
    <t>1 09 07013 00 0000 110</t>
  </si>
  <si>
    <t>Доходы от размещения сумм, аккумулируемых в ходе проведения, аукционов по продаже акций,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</si>
  <si>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 бюджетных и автономных учреждений)</t>
  </si>
  <si>
    <t>Земельный налог c организаций</t>
  </si>
  <si>
    <t>Земельный налог с организаций ,обладающих земельным участком,расположенным в границах межселенных территорий</t>
  </si>
  <si>
    <t>1 06 06033 10  0000 110</t>
  </si>
  <si>
    <t>Земельный налог c физических лиц</t>
  </si>
  <si>
    <t>1 06 06043 05  0000 110</t>
  </si>
  <si>
    <t>Налог на доходы физических лиц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</si>
  <si>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</si>
  <si>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</si>
  <si>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</si>
  <si>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</si>
  <si>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</si>
  <si>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</si>
  <si>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</si>
  <si>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</si>
  <si>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</si>
  <si>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114 03050 05 0000 410</t>
  </si>
  <si>
    <t>114 03050 05 0000 440</t>
  </si>
  <si>
    <t>114 04050 05 0000 420</t>
  </si>
  <si>
    <t>114 06013 05 0000 430</t>
  </si>
  <si>
    <t>114 06025 05 0000 430</t>
  </si>
  <si>
    <t>111 05025 05 0000 120</t>
  </si>
  <si>
    <t xml:space="preserve">Налог, взимаемый в связи с применением патентной системы налогообложения, зачислямый в бюджеты муниципальных районов </t>
  </si>
  <si>
    <t>1 06 00000 00 0000 000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</si>
  <si>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</si>
  <si>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</si>
  <si>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</si>
  <si>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</si>
  <si>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111 05026 05 0000 120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</si>
  <si>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непредставление (несообщение) сведений, необходимых для осуществления налогового контроля)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</si>
  <si>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</si>
  <si>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</si>
  <si>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1 16 07030 05 0000 140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</si>
  <si>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</si>
  <si>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1 16 07040 05 0000 140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</si>
  <si>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</si>
  <si>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</si>
  <si>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</si>
  <si>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</si>
  <si>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</si>
  <si>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</si>
  <si>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</si>
  <si>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</si>
  <si>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</si>
  <si>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</si>
  <si>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</si>
  <si>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1 06 06033 05 0000 110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</si>
  <si>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</si>
  <si>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</si>
  <si>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</si>
  <si>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</si>
  <si>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</si>
  <si>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</si>
  <si>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</si>
  <si>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</si>
  <si>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ДОХОДЫ ОТ ОКАЗАНИЯ ПЛАТНЫХ УСЛУГ И КОМПЕНСАЦИИ ЗАТРАТ ГОСУДАРСТВА</t>
  </si>
  <si>
    <t>1 13 02995 05 0000 130</t>
  </si>
  <si>
    <t>1 13 02995 10 0000 130</t>
  </si>
  <si>
    <t>Прочие доходы от компенсации затрат бюджетов сельских поселений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</si>
  <si>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</si>
  <si>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</si>
  <si>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</si>
  <si>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2 18 05020 05 0000 150</t>
  </si>
  <si>
    <t>2 18 05030 05 0000 150</t>
  </si>
  <si>
    <t>2 19 00000 05 0000 150</t>
  </si>
  <si>
    <t>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</si>
  <si>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</si>
  <si>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2 19 60010 05 0000 150</t>
  </si>
  <si>
    <t>Нормативы  распределения доходов между косолидированным бюджетом, районным бюджетом  и бюджетами сельских поселений муниципального образования Ирафский  район на  2020 год на плановый период 2021 и 2022 годов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</si>
  <si>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</si>
  <si>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</si>
  <si>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2 02 351020 05 0000 150</t>
  </si>
  <si>
    <t xml:space="preserve">  2190000000 0000 000</t>
  </si>
  <si>
    <t xml:space="preserve">  2190000005 0000 150</t>
  </si>
  <si>
    <t xml:space="preserve">  2196001005 0000 150</t>
  </si>
  <si>
    <t xml:space="preserve">  2 02 30029 05 0000 150</t>
  </si>
  <si>
    <t xml:space="preserve"> 2 02 35118 05 0000 150</t>
  </si>
  <si>
    <t xml:space="preserve">  2 02 49999 05 0000 150</t>
  </si>
  <si>
    <t xml:space="preserve"> 2022551905 0000 150</t>
  </si>
  <si>
    <t xml:space="preserve"> 2022549705 0000 150</t>
  </si>
  <si>
    <t xml:space="preserve">  1060600000 0000 110</t>
  </si>
  <si>
    <t>Доходы  районного бюджета муниципального образования Ирафский район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</si>
  <si>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</si>
  <si>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2 02 10000 00 0000 150</t>
  </si>
  <si>
    <t xml:space="preserve">  2 02 00000 00 0000 000</t>
  </si>
  <si>
    <t xml:space="preserve"> 2 02 15002 05 0000 151</t>
  </si>
  <si>
    <t xml:space="preserve">  2 02 15001 05 0000 150</t>
  </si>
  <si>
    <t xml:space="preserve">  2 02 20000 00 0000 150</t>
  </si>
  <si>
    <t xml:space="preserve">  2 02 2021605 0000 150</t>
  </si>
  <si>
    <t xml:space="preserve">  2 00 00000 00 0000 000</t>
  </si>
  <si>
    <t xml:space="preserve">  1 17 00000 00 0000 000</t>
  </si>
  <si>
    <t xml:space="preserve">  1 16 00000 00 0000 000</t>
  </si>
  <si>
    <t xml:space="preserve">  1 15 00000 00 0000 000</t>
  </si>
  <si>
    <t xml:space="preserve">  1 14 00000 00 0000 000</t>
  </si>
  <si>
    <t xml:space="preserve">  1 13 00000 00 0000 000</t>
  </si>
  <si>
    <t xml:space="preserve">  1 12 00000 00 0000 000</t>
  </si>
  <si>
    <t xml:space="preserve">  1 11 00000 00 0000 000</t>
  </si>
  <si>
    <t xml:space="preserve">  1 09 00000 00 0000 000</t>
  </si>
  <si>
    <t xml:space="preserve">  1 08 00000 00 0000 000</t>
  </si>
  <si>
    <t xml:space="preserve"> 1 06 02000 02 0000 110</t>
  </si>
  <si>
    <t xml:space="preserve">  1 060 1000 00 0000 110</t>
  </si>
  <si>
    <t xml:space="preserve"> 1 06 00000 00 0000 000</t>
  </si>
  <si>
    <t xml:space="preserve">  1 05 04000 02 0000 110</t>
  </si>
  <si>
    <t xml:space="preserve">  1 0503000 01 0000 110</t>
  </si>
  <si>
    <t xml:space="preserve">  1 0502000 02 0000 110</t>
  </si>
  <si>
    <t xml:space="preserve">  1 05 01000 00 0000 110</t>
  </si>
  <si>
    <t xml:space="preserve">  1 05 00000 00 0000 000</t>
  </si>
  <si>
    <t xml:space="preserve">  1 03 02000 01 0000 110</t>
  </si>
  <si>
    <t xml:space="preserve">  1 03 00000 00 0000 000</t>
  </si>
  <si>
    <t xml:space="preserve">  1 01 02000 01 0000 110</t>
  </si>
  <si>
    <t xml:space="preserve">  1 01 00000 00 0000 000</t>
  </si>
  <si>
    <t xml:space="preserve">  1 00 00000 00 0000 000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</si>
  <si>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</si>
  <si>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</si>
  <si>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Налоги на прибыль, доходы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</si>
  <si>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</si>
  <si>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</si>
  <si>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</si>
  <si>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</si>
  <si>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</si>
  <si>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</si>
  <si>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Налоги на товары (работы, услуги), реализуемые на территории Российской Федерации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</si>
  <si>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</si>
  <si>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</si>
  <si>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</si>
  <si>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 xml:space="preserve">Прочие неналоговые доходы 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</si>
  <si>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</si>
  <si>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</si>
  <si>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</si>
  <si>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бюджетной системы Российской Федерации</t>
  </si>
  <si>
    <t xml:space="preserve">   ВСЕГО ДОХОДОВ</t>
  </si>
  <si>
    <t xml:space="preserve">   НАЛОГОВЫЕ И НЕНАЛОГОВЫЕ ДОХОДЫ</t>
  </si>
  <si>
    <t xml:space="preserve">   из них:</t>
  </si>
  <si>
    <t xml:space="preserve">   БЕЗВОЗМЕЗДНЫЕ ПОСТУПЛЕНИЯ</t>
  </si>
  <si>
    <t xml:space="preserve">  2 02 30000 00 0000 150</t>
  </si>
  <si>
    <t xml:space="preserve">  2 02 30024 05 0000 150</t>
  </si>
  <si>
    <t>2 02 25467 05 0000 150</t>
  </si>
  <si>
    <t>Субвенции бюджетам муниципальных районов на выполнение передаваемых полномочий субъектов Российской Федерации (получение дошкольного образования в общеобразовательных учреждениях)</t>
  </si>
  <si>
    <t>ПРИЛОЖЕНИЕ 2</t>
  </si>
  <si>
    <t>Субвенции бюджетам муниципальных районов на выполнение передаваемых полномочий субъектов Российской Федерации ( получение общего, основного общего, среднего (полного) общего образования в общеобразовательных учреждениях)</t>
  </si>
  <si>
    <t xml:space="preserve"> 2 02 25555 05 0000 150</t>
  </si>
  <si>
    <t xml:space="preserve"> 2 02 25299 05 0000 150</t>
  </si>
  <si>
    <t xml:space="preserve">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</si>
  <si>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 Субсидии бюджетам муниципальных районов на реализацию программ формирования современной городской среды</t>
  </si>
  <si>
    <t>к решению Собрания представителей МО Ирафский  район от _________________№___</t>
  </si>
  <si>
    <t>ПРИЛОЖЕНИЕ 1</t>
  </si>
  <si>
    <t>изменения           (+/ -)</t>
  </si>
  <si>
    <t>тыс. рублей</t>
  </si>
  <si>
    <t>2 02 25304 050000150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</si>
  <si>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</si>
  <si>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2 02 25497 050000150</t>
  </si>
  <si>
    <t>2 02 25519 050000150</t>
  </si>
  <si>
    <t>Субсидии бюджетам муниципальных районов на поддержку отрасли культуры</t>
  </si>
  <si>
    <t>2 02 25576 050000150</t>
  </si>
  <si>
    <t>Субсидии бюджетам муниципальных районов на обеспечение комплексного развития сельских территорий</t>
  </si>
  <si>
    <t>2 02 45303 050000150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</si>
  <si>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</si>
  <si>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2 02 49999 050000150</t>
  </si>
  <si>
    <t>2 02 40000 000000150</t>
  </si>
  <si>
    <t>202 49999 05 0148 150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</si>
  <si>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организацию бесплатного горячего питания обучающихся из семей,признанных малоимущими, и обучающихся с ограниченными возможностями здоровья</t>
  </si>
  <si>
    <t>Дотации (гранты) бюджетам муниципальных районов за достижение показателей деятельности органов местного самоуправления</t>
  </si>
  <si>
    <t>202 1654 905 0000 150</t>
  </si>
  <si>
    <t>Иной межбюджетный трансферт из республиканского бюджета Республики Северная Осетия-Алания  (Резервный Фонд Главы  Республики Северная осетия-Алания)</t>
  </si>
  <si>
    <t xml:space="preserve"> </t>
  </si>
  <si>
    <t>Межбюджетный трансферт на реализацию мероприятий по обеспечению продуктовыми наборами за счет средств республиканского бюджета</t>
  </si>
  <si>
    <t xml:space="preserve">  Межбюджетные трансферты, передаваемые бюджетам муниципальных районов  на проведение мероприятий по модернизации библиотек в части комплектования книжных фондов библиотек муниципальных образований</t>
  </si>
  <si>
    <t xml:space="preserve">к Решению Собрания представителей Ирафского  района "О районном бюджете муниципального образования Ирафский  район на 2022 год на плановый период 2023 и 2024 годов" </t>
  </si>
  <si>
    <t>2022 год (уточненная)</t>
  </si>
  <si>
    <t>2 02 30024 05 0104 150</t>
  </si>
  <si>
    <t>Субвенции бюджетам муниципальных районов на обустройство и содержание мест утилизации биологических отходов (скотомогильников, биотермических ям)</t>
  </si>
  <si>
    <t>на 2022 год и плановый период 2023 -2024 годов</t>
  </si>
  <si>
    <t>Прочие межбюджетные трансферты, передаваемые бюджетам муниципальных районов (фонд занятости)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</si>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</sst>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000000"/>
    <numFmt numFmtId="196" formatCode="0.00000"/>
    <numFmt numFmtId="197" formatCode="#,##0.0_р_."/>
    <numFmt numFmtId="198" formatCode="#.0,"/>
    <numFmt numFmtId="199" formatCode="dd\.mm\.yyyy"/>
    <numFmt numFmtId="200" formatCode="0.E+00"/>
    <numFmt numFmtId="201" formatCode="_(* #,##0.000_);_(* \(#,##0.000\);_(* &quot;-&quot;??_);_(@_)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20" fillId="2" borderId="0" applyNumberFormat="0" applyBorder="0" applyAlignment="0" applyProtection="0"/>
    <xf numFmtId="0" fontId="50" fillId="3" borderId="0" applyNumberFormat="0" applyBorder="0" applyAlignment="0" applyProtection="0"/>
    <xf numFmtId="0" fontId="20" fillId="3" borderId="0" applyNumberFormat="0" applyBorder="0" applyAlignment="0" applyProtection="0"/>
    <xf numFmtId="0" fontId="50" fillId="4" borderId="0" applyNumberFormat="0" applyBorder="0" applyAlignment="0" applyProtection="0"/>
    <xf numFmtId="0" fontId="20" fillId="4" borderId="0" applyNumberFormat="0" applyBorder="0" applyAlignment="0" applyProtection="0"/>
    <xf numFmtId="0" fontId="50" fillId="5" borderId="0" applyNumberFormat="0" applyBorder="0" applyAlignment="0" applyProtection="0"/>
    <xf numFmtId="0" fontId="20" fillId="5" borderId="0" applyNumberFormat="0" applyBorder="0" applyAlignment="0" applyProtection="0"/>
    <xf numFmtId="0" fontId="50" fillId="6" borderId="0" applyNumberFormat="0" applyBorder="0" applyAlignment="0" applyProtection="0"/>
    <xf numFmtId="0" fontId="20" fillId="7" borderId="0" applyNumberFormat="0" applyBorder="0" applyAlignment="0" applyProtection="0"/>
    <xf numFmtId="0" fontId="50" fillId="8" borderId="0" applyNumberFormat="0" applyBorder="0" applyAlignment="0" applyProtection="0"/>
    <xf numFmtId="0" fontId="20" fillId="9" borderId="0" applyNumberFormat="0" applyBorder="0" applyAlignment="0" applyProtection="0"/>
    <xf numFmtId="0" fontId="50" fillId="10" borderId="0" applyNumberFormat="0" applyBorder="0" applyAlignment="0" applyProtection="0"/>
    <xf numFmtId="0" fontId="20" fillId="11" borderId="0" applyNumberFormat="0" applyBorder="0" applyAlignment="0" applyProtection="0"/>
    <xf numFmtId="0" fontId="50" fillId="12" borderId="0" applyNumberFormat="0" applyBorder="0" applyAlignment="0" applyProtection="0"/>
    <xf numFmtId="0" fontId="20" fillId="13" borderId="0" applyNumberFormat="0" applyBorder="0" applyAlignment="0" applyProtection="0"/>
    <xf numFmtId="0" fontId="50" fillId="14" borderId="0" applyNumberFormat="0" applyBorder="0" applyAlignment="0" applyProtection="0"/>
    <xf numFmtId="0" fontId="20" fillId="14" borderId="0" applyNumberFormat="0" applyBorder="0" applyAlignment="0" applyProtection="0"/>
    <xf numFmtId="0" fontId="50" fillId="15" borderId="0" applyNumberFormat="0" applyBorder="0" applyAlignment="0" applyProtection="0"/>
    <xf numFmtId="0" fontId="20" fillId="5" borderId="0" applyNumberFormat="0" applyBorder="0" applyAlignment="0" applyProtection="0"/>
    <xf numFmtId="0" fontId="50" fillId="16" borderId="0" applyNumberFormat="0" applyBorder="0" applyAlignment="0" applyProtection="0"/>
    <xf numFmtId="0" fontId="20" fillId="11" borderId="0" applyNumberFormat="0" applyBorder="0" applyAlignment="0" applyProtection="0"/>
    <xf numFmtId="0" fontId="50" fillId="17" borderId="0" applyNumberFormat="0" applyBorder="0" applyAlignment="0" applyProtection="0"/>
    <xf numFmtId="0" fontId="20" fillId="18" borderId="0" applyNumberFormat="0" applyBorder="0" applyAlignment="0" applyProtection="0"/>
    <xf numFmtId="0" fontId="51" fillId="19" borderId="0" applyNumberFormat="0" applyBorder="0" applyAlignment="0" applyProtection="0"/>
    <xf numFmtId="0" fontId="21" fillId="20" borderId="0" applyNumberFormat="0" applyBorder="0" applyAlignment="0" applyProtection="0"/>
    <xf numFmtId="0" fontId="51" fillId="21" borderId="0" applyNumberFormat="0" applyBorder="0" applyAlignment="0" applyProtection="0"/>
    <xf numFmtId="0" fontId="21" fillId="13" borderId="0" applyNumberFormat="0" applyBorder="0" applyAlignment="0" applyProtection="0"/>
    <xf numFmtId="0" fontId="51" fillId="14" borderId="0" applyNumberFormat="0" applyBorder="0" applyAlignment="0" applyProtection="0"/>
    <xf numFmtId="0" fontId="21" fillId="14" borderId="0" applyNumberFormat="0" applyBorder="0" applyAlignment="0" applyProtection="0"/>
    <xf numFmtId="0" fontId="51" fillId="22" borderId="0" applyNumberFormat="0" applyBorder="0" applyAlignment="0" applyProtection="0"/>
    <xf numFmtId="0" fontId="21" fillId="22" borderId="0" applyNumberFormat="0" applyBorder="0" applyAlignment="0" applyProtection="0"/>
    <xf numFmtId="0" fontId="51" fillId="23" borderId="0" applyNumberFormat="0" applyBorder="0" applyAlignment="0" applyProtection="0"/>
    <xf numFmtId="0" fontId="21" fillId="24" borderId="0" applyNumberFormat="0" applyBorder="0" applyAlignment="0" applyProtection="0"/>
    <xf numFmtId="0" fontId="51" fillId="25" borderId="0" applyNumberFormat="0" applyBorder="0" applyAlignment="0" applyProtection="0"/>
    <xf numFmtId="0" fontId="21" fillId="2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8" fontId="9" fillId="26" borderId="1">
      <alignment horizontal="right" vertical="top" shrinkToFit="1"/>
      <protection/>
    </xf>
    <xf numFmtId="0" fontId="52" fillId="0" borderId="0">
      <alignment/>
      <protection/>
    </xf>
    <xf numFmtId="0" fontId="52" fillId="0" borderId="0">
      <alignment/>
      <protection/>
    </xf>
    <xf numFmtId="0" fontId="14" fillId="0" borderId="0">
      <alignment/>
      <protection/>
    </xf>
    <xf numFmtId="4" fontId="53" fillId="0" borderId="2">
      <alignment horizontal="right"/>
      <protection/>
    </xf>
    <xf numFmtId="0" fontId="53" fillId="0" borderId="3">
      <alignment horizontal="left" wrapText="1"/>
      <protection/>
    </xf>
    <xf numFmtId="0" fontId="54" fillId="0" borderId="4">
      <alignment horizontal="left" wrapText="1"/>
      <protection/>
    </xf>
    <xf numFmtId="0" fontId="53" fillId="0" borderId="5">
      <alignment horizontal="left" wrapText="1" indent="2"/>
      <protection/>
    </xf>
    <xf numFmtId="0" fontId="55" fillId="0" borderId="6">
      <alignment/>
      <protection/>
    </xf>
    <xf numFmtId="0" fontId="53" fillId="0" borderId="7">
      <alignment/>
      <protection/>
    </xf>
    <xf numFmtId="0" fontId="55" fillId="0" borderId="7">
      <alignment/>
      <protection/>
    </xf>
    <xf numFmtId="0" fontId="54" fillId="0" borderId="7">
      <alignment/>
      <protection/>
    </xf>
    <xf numFmtId="0" fontId="53" fillId="0" borderId="8">
      <alignment horizontal="left" wrapText="1"/>
      <protection/>
    </xf>
    <xf numFmtId="0" fontId="53" fillId="0" borderId="9">
      <alignment horizontal="left" wrapText="1" indent="1"/>
      <protection/>
    </xf>
    <xf numFmtId="0" fontId="53" fillId="0" borderId="8">
      <alignment horizontal="left" wrapText="1" indent="2"/>
      <protection/>
    </xf>
    <xf numFmtId="0" fontId="53" fillId="0" borderId="10">
      <alignment horizontal="left" wrapText="1" indent="2"/>
      <protection/>
    </xf>
    <xf numFmtId="0" fontId="53" fillId="0" borderId="0">
      <alignment horizontal="center" wrapText="1"/>
      <protection/>
    </xf>
    <xf numFmtId="49" fontId="53" fillId="0" borderId="7">
      <alignment horizontal="left"/>
      <protection/>
    </xf>
    <xf numFmtId="49" fontId="53" fillId="0" borderId="11">
      <alignment horizontal="center" wrapText="1"/>
      <protection/>
    </xf>
    <xf numFmtId="49" fontId="53" fillId="0" borderId="11">
      <alignment horizontal="center" shrinkToFit="1"/>
      <protection/>
    </xf>
    <xf numFmtId="0" fontId="54" fillId="0" borderId="0">
      <alignment horizontal="center"/>
      <protection/>
    </xf>
    <xf numFmtId="49" fontId="53" fillId="0" borderId="12">
      <alignment horizontal="center" shrinkToFit="1"/>
      <protection/>
    </xf>
    <xf numFmtId="0" fontId="53" fillId="0" borderId="13">
      <alignment horizontal="left" wrapText="1"/>
      <protection/>
    </xf>
    <xf numFmtId="0" fontId="53" fillId="0" borderId="3">
      <alignment horizontal="left" wrapText="1" indent="1"/>
      <protection/>
    </xf>
    <xf numFmtId="0" fontId="53" fillId="0" borderId="13">
      <alignment horizontal="left" wrapText="1" indent="2"/>
      <protection/>
    </xf>
    <xf numFmtId="0" fontId="53" fillId="0" borderId="3">
      <alignment horizontal="left" wrapText="1" indent="2"/>
      <protection/>
    </xf>
    <xf numFmtId="0" fontId="55" fillId="0" borderId="14">
      <alignment/>
      <protection/>
    </xf>
    <xf numFmtId="0" fontId="55" fillId="0" borderId="15">
      <alignment/>
      <protection/>
    </xf>
    <xf numFmtId="0" fontId="54" fillId="0" borderId="16">
      <alignment horizontal="center" vertical="center" textRotation="90" wrapText="1"/>
      <protection/>
    </xf>
    <xf numFmtId="0" fontId="54" fillId="0" borderId="6">
      <alignment horizontal="center" vertical="center" textRotation="90" wrapText="1"/>
      <protection/>
    </xf>
    <xf numFmtId="0" fontId="53" fillId="0" borderId="0">
      <alignment vertical="center"/>
      <protection/>
    </xf>
    <xf numFmtId="0" fontId="54" fillId="0" borderId="7">
      <alignment horizontal="center" vertical="center" textRotation="90" wrapText="1"/>
      <protection/>
    </xf>
    <xf numFmtId="0" fontId="54" fillId="0" borderId="6">
      <alignment horizontal="center" vertical="center" textRotation="90"/>
      <protection/>
    </xf>
    <xf numFmtId="0" fontId="54" fillId="0" borderId="7">
      <alignment horizontal="center" vertical="center" textRotation="90"/>
      <protection/>
    </xf>
    <xf numFmtId="0" fontId="54" fillId="0" borderId="16">
      <alignment horizontal="center" vertical="center" textRotation="90"/>
      <protection/>
    </xf>
    <xf numFmtId="0" fontId="54" fillId="0" borderId="17">
      <alignment horizontal="center" vertical="center" textRotation="90"/>
      <protection/>
    </xf>
    <xf numFmtId="0" fontId="56" fillId="0" borderId="7">
      <alignment wrapText="1"/>
      <protection/>
    </xf>
    <xf numFmtId="0" fontId="56" fillId="0" borderId="6">
      <alignment wrapText="1"/>
      <protection/>
    </xf>
    <xf numFmtId="0" fontId="53" fillId="0" borderId="17">
      <alignment horizontal="center" vertical="top" wrapText="1"/>
      <protection/>
    </xf>
    <xf numFmtId="0" fontId="54" fillId="0" borderId="18">
      <alignment/>
      <protection/>
    </xf>
    <xf numFmtId="49" fontId="57" fillId="0" borderId="19">
      <alignment horizontal="left" vertical="center" wrapText="1"/>
      <protection/>
    </xf>
    <xf numFmtId="49" fontId="53" fillId="0" borderId="20">
      <alignment horizontal="left" vertical="center" wrapText="1" indent="2"/>
      <protection/>
    </xf>
    <xf numFmtId="49" fontId="53" fillId="0" borderId="10">
      <alignment horizontal="left" vertical="center" wrapText="1" indent="3"/>
      <protection/>
    </xf>
    <xf numFmtId="49" fontId="53" fillId="0" borderId="19">
      <alignment horizontal="left" vertical="center" wrapText="1" indent="3"/>
      <protection/>
    </xf>
    <xf numFmtId="49" fontId="53" fillId="0" borderId="21">
      <alignment horizontal="left" vertical="center" wrapText="1" indent="3"/>
      <protection/>
    </xf>
    <xf numFmtId="0" fontId="57" fillId="0" borderId="18">
      <alignment horizontal="left" vertical="center" wrapText="1"/>
      <protection/>
    </xf>
    <xf numFmtId="49" fontId="53" fillId="0" borderId="6">
      <alignment horizontal="left" vertical="center" wrapText="1" indent="3"/>
      <protection/>
    </xf>
    <xf numFmtId="49" fontId="53" fillId="0" borderId="0">
      <alignment horizontal="left" vertical="center" wrapText="1" indent="3"/>
      <protection/>
    </xf>
    <xf numFmtId="49" fontId="53" fillId="0" borderId="7">
      <alignment horizontal="left" vertical="center" wrapText="1" indent="3"/>
      <protection/>
    </xf>
    <xf numFmtId="49" fontId="57" fillId="0" borderId="18">
      <alignment horizontal="left" vertical="center" wrapText="1"/>
      <protection/>
    </xf>
    <xf numFmtId="0" fontId="53" fillId="0" borderId="19">
      <alignment horizontal="left" vertical="center" wrapText="1"/>
      <protection/>
    </xf>
    <xf numFmtId="0" fontId="53" fillId="0" borderId="21">
      <alignment horizontal="left" vertical="center" wrapText="1"/>
      <protection/>
    </xf>
    <xf numFmtId="49" fontId="53" fillId="0" borderId="19">
      <alignment horizontal="left" vertical="center" wrapText="1"/>
      <protection/>
    </xf>
    <xf numFmtId="49" fontId="53" fillId="0" borderId="21">
      <alignment horizontal="left" vertical="center" wrapText="1"/>
      <protection/>
    </xf>
    <xf numFmtId="49" fontId="54" fillId="0" borderId="22">
      <alignment horizontal="center"/>
      <protection/>
    </xf>
    <xf numFmtId="49" fontId="54" fillId="0" borderId="23">
      <alignment horizontal="center" vertical="center" wrapText="1"/>
      <protection/>
    </xf>
    <xf numFmtId="49" fontId="53" fillId="0" borderId="24">
      <alignment horizontal="center" vertical="center" wrapText="1"/>
      <protection/>
    </xf>
    <xf numFmtId="49" fontId="53" fillId="0" borderId="11">
      <alignment horizontal="center" vertical="center" wrapText="1"/>
      <protection/>
    </xf>
    <xf numFmtId="49" fontId="53" fillId="0" borderId="23">
      <alignment horizontal="center" vertical="center" wrapText="1"/>
      <protection/>
    </xf>
    <xf numFmtId="49" fontId="53" fillId="0" borderId="25">
      <alignment horizontal="center" vertical="center" wrapText="1"/>
      <protection/>
    </xf>
    <xf numFmtId="49" fontId="53" fillId="0" borderId="26">
      <alignment horizontal="center" vertical="center" wrapText="1"/>
      <protection/>
    </xf>
    <xf numFmtId="49" fontId="53" fillId="0" borderId="0">
      <alignment horizontal="center" vertical="center" wrapText="1"/>
      <protection/>
    </xf>
    <xf numFmtId="49" fontId="53" fillId="0" borderId="7">
      <alignment horizontal="center" vertical="center" wrapText="1"/>
      <protection/>
    </xf>
    <xf numFmtId="49" fontId="54" fillId="0" borderId="22">
      <alignment horizontal="center" vertical="center" wrapText="1"/>
      <protection/>
    </xf>
    <xf numFmtId="0" fontId="54" fillId="0" borderId="22">
      <alignment horizontal="center" vertical="center"/>
      <protection/>
    </xf>
    <xf numFmtId="0" fontId="53" fillId="0" borderId="24">
      <alignment horizontal="center" vertical="center"/>
      <protection/>
    </xf>
    <xf numFmtId="0" fontId="53" fillId="0" borderId="11">
      <alignment horizontal="center" vertical="center"/>
      <protection/>
    </xf>
    <xf numFmtId="0" fontId="53" fillId="0" borderId="23">
      <alignment horizontal="center" vertical="center"/>
      <protection/>
    </xf>
    <xf numFmtId="0" fontId="54" fillId="0" borderId="23">
      <alignment horizontal="center" vertical="center"/>
      <protection/>
    </xf>
    <xf numFmtId="0" fontId="53" fillId="0" borderId="25">
      <alignment horizontal="center" vertical="center"/>
      <protection/>
    </xf>
    <xf numFmtId="49" fontId="54" fillId="0" borderId="22">
      <alignment horizontal="center" vertical="center"/>
      <protection/>
    </xf>
    <xf numFmtId="49" fontId="53" fillId="0" borderId="24">
      <alignment horizontal="center" vertical="center"/>
      <protection/>
    </xf>
    <xf numFmtId="49" fontId="53" fillId="0" borderId="11">
      <alignment horizontal="center" vertical="center"/>
      <protection/>
    </xf>
    <xf numFmtId="49" fontId="53" fillId="0" borderId="23">
      <alignment horizontal="center" vertical="center"/>
      <protection/>
    </xf>
    <xf numFmtId="49" fontId="53" fillId="0" borderId="25">
      <alignment horizontal="center" vertical="center"/>
      <protection/>
    </xf>
    <xf numFmtId="49" fontId="53" fillId="0" borderId="17">
      <alignment horizontal="center" vertical="top" wrapText="1"/>
      <protection/>
    </xf>
    <xf numFmtId="0" fontId="53" fillId="0" borderId="14">
      <alignment/>
      <protection/>
    </xf>
    <xf numFmtId="4" fontId="53" fillId="0" borderId="27">
      <alignment horizontal="right"/>
      <protection/>
    </xf>
    <xf numFmtId="4" fontId="53" fillId="0" borderId="26">
      <alignment horizontal="right"/>
      <protection/>
    </xf>
    <xf numFmtId="4" fontId="53" fillId="0" borderId="0">
      <alignment horizontal="right" shrinkToFit="1"/>
      <protection/>
    </xf>
    <xf numFmtId="4" fontId="53" fillId="0" borderId="7">
      <alignment horizontal="right"/>
      <protection/>
    </xf>
    <xf numFmtId="49" fontId="53" fillId="0" borderId="7">
      <alignment horizontal="center"/>
      <protection/>
    </xf>
    <xf numFmtId="0" fontId="53" fillId="0" borderId="6">
      <alignment horizontal="center"/>
      <protection/>
    </xf>
    <xf numFmtId="0" fontId="53" fillId="0" borderId="6">
      <alignment/>
      <protection/>
    </xf>
    <xf numFmtId="0" fontId="53" fillId="0" borderId="7">
      <alignment horizontal="center"/>
      <protection/>
    </xf>
    <xf numFmtId="49" fontId="53" fillId="0" borderId="6">
      <alignment horizontal="center"/>
      <protection/>
    </xf>
    <xf numFmtId="49" fontId="53" fillId="0" borderId="0">
      <alignment horizontal="left"/>
      <protection/>
    </xf>
    <xf numFmtId="4" fontId="53" fillId="0" borderId="14">
      <alignment horizontal="right"/>
      <protection/>
    </xf>
    <xf numFmtId="0" fontId="53" fillId="0" borderId="17">
      <alignment horizontal="center" vertical="top"/>
      <protection/>
    </xf>
    <xf numFmtId="4" fontId="53" fillId="0" borderId="15">
      <alignment horizontal="right"/>
      <protection/>
    </xf>
    <xf numFmtId="4" fontId="53" fillId="0" borderId="28">
      <alignment horizontal="right"/>
      <protection/>
    </xf>
    <xf numFmtId="0" fontId="53" fillId="0" borderId="15">
      <alignment/>
      <protection/>
    </xf>
    <xf numFmtId="0" fontId="56" fillId="0" borderId="17">
      <alignment wrapText="1"/>
      <protection/>
    </xf>
    <xf numFmtId="0" fontId="52" fillId="0" borderId="29">
      <alignment/>
      <protection/>
    </xf>
    <xf numFmtId="0" fontId="55" fillId="27" borderId="0">
      <alignment/>
      <protection/>
    </xf>
    <xf numFmtId="0" fontId="54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3" fillId="0" borderId="0">
      <alignment horizontal="left"/>
      <protection/>
    </xf>
    <xf numFmtId="0" fontId="53" fillId="0" borderId="0">
      <alignment/>
      <protection/>
    </xf>
    <xf numFmtId="0" fontId="52" fillId="0" borderId="0">
      <alignment/>
      <protection/>
    </xf>
    <xf numFmtId="0" fontId="55" fillId="0" borderId="0">
      <alignment/>
      <protection/>
    </xf>
    <xf numFmtId="49" fontId="53" fillId="0" borderId="17">
      <alignment horizontal="center" vertical="center" wrapText="1"/>
      <protection/>
    </xf>
    <xf numFmtId="0" fontId="53" fillId="0" borderId="30">
      <alignment horizontal="left" wrapText="1"/>
      <protection/>
    </xf>
    <xf numFmtId="0" fontId="53" fillId="0" borderId="8">
      <alignment horizontal="left" wrapText="1" indent="1"/>
      <protection/>
    </xf>
    <xf numFmtId="0" fontId="53" fillId="0" borderId="31">
      <alignment horizontal="left" wrapText="1" indent="2"/>
      <protection/>
    </xf>
    <xf numFmtId="0" fontId="52" fillId="0" borderId="0">
      <alignment/>
      <protection/>
    </xf>
    <xf numFmtId="0" fontId="9" fillId="0" borderId="1">
      <alignment vertical="top" wrapText="1"/>
      <protection/>
    </xf>
    <xf numFmtId="0" fontId="60" fillId="0" borderId="0">
      <alignment horizontal="center" vertical="top"/>
      <protection/>
    </xf>
    <xf numFmtId="49" fontId="10" fillId="0" borderId="1">
      <alignment horizontal="center" vertical="top" shrinkToFit="1"/>
      <protection/>
    </xf>
    <xf numFmtId="0" fontId="53" fillId="0" borderId="6">
      <alignment horizontal="left"/>
      <protection/>
    </xf>
    <xf numFmtId="188" fontId="9" fillId="26" borderId="1">
      <alignment horizontal="right" vertical="top" shrinkToFit="1"/>
      <protection/>
    </xf>
    <xf numFmtId="49" fontId="53" fillId="0" borderId="22">
      <alignment horizontal="center" wrapText="1"/>
      <protection/>
    </xf>
    <xf numFmtId="49" fontId="53" fillId="0" borderId="24">
      <alignment horizontal="center" wrapText="1"/>
      <protection/>
    </xf>
    <xf numFmtId="49" fontId="53" fillId="0" borderId="23">
      <alignment horizontal="center"/>
      <protection/>
    </xf>
    <xf numFmtId="0" fontId="55" fillId="0" borderId="0">
      <alignment/>
      <protection/>
    </xf>
    <xf numFmtId="0" fontId="53" fillId="0" borderId="26">
      <alignment/>
      <protection/>
    </xf>
    <xf numFmtId="49" fontId="53" fillId="0" borderId="6">
      <alignment/>
      <protection/>
    </xf>
    <xf numFmtId="49" fontId="53" fillId="0" borderId="0">
      <alignment/>
      <protection/>
    </xf>
    <xf numFmtId="49" fontId="53" fillId="0" borderId="32">
      <alignment horizontal="center"/>
      <protection/>
    </xf>
    <xf numFmtId="49" fontId="53" fillId="0" borderId="14">
      <alignment horizontal="center"/>
      <protection/>
    </xf>
    <xf numFmtId="49" fontId="53" fillId="0" borderId="17">
      <alignment horizontal="center"/>
      <protection/>
    </xf>
    <xf numFmtId="49" fontId="53" fillId="0" borderId="27">
      <alignment horizontal="center" vertical="center" wrapText="1"/>
      <protection/>
    </xf>
    <xf numFmtId="4" fontId="53" fillId="0" borderId="17">
      <alignment horizontal="right"/>
      <protection/>
    </xf>
    <xf numFmtId="0" fontId="53" fillId="28" borderId="26">
      <alignment/>
      <protection/>
    </xf>
    <xf numFmtId="0" fontId="53" fillId="28" borderId="0">
      <alignment/>
      <protection/>
    </xf>
    <xf numFmtId="0" fontId="61" fillId="0" borderId="0">
      <alignment horizontal="center" wrapText="1"/>
      <protection/>
    </xf>
    <xf numFmtId="0" fontId="53" fillId="0" borderId="0">
      <alignment horizontal="center"/>
      <protection/>
    </xf>
    <xf numFmtId="0" fontId="53" fillId="0" borderId="7">
      <alignment wrapText="1"/>
      <protection/>
    </xf>
    <xf numFmtId="49" fontId="8" fillId="0" borderId="1">
      <alignment horizontal="center"/>
      <protection/>
    </xf>
    <xf numFmtId="0" fontId="53" fillId="0" borderId="33">
      <alignment wrapText="1"/>
      <protection/>
    </xf>
    <xf numFmtId="49" fontId="8" fillId="0" borderId="1">
      <alignment horizontal="center"/>
      <protection/>
    </xf>
    <xf numFmtId="0" fontId="62" fillId="0" borderId="34">
      <alignment/>
      <protection/>
    </xf>
    <xf numFmtId="49" fontId="63" fillId="0" borderId="35">
      <alignment horizontal="right"/>
      <protection/>
    </xf>
    <xf numFmtId="0" fontId="53" fillId="0" borderId="35">
      <alignment horizontal="right"/>
      <protection/>
    </xf>
    <xf numFmtId="0" fontId="62" fillId="0" borderId="7">
      <alignment/>
      <protection/>
    </xf>
    <xf numFmtId="0" fontId="52" fillId="0" borderId="26">
      <alignment/>
      <protection/>
    </xf>
    <xf numFmtId="49" fontId="53" fillId="0" borderId="17">
      <alignment horizontal="center" wrapText="1"/>
      <protection/>
    </xf>
    <xf numFmtId="0" fontId="53" fillId="0" borderId="27">
      <alignment horizontal="center"/>
      <protection/>
    </xf>
    <xf numFmtId="49" fontId="55" fillId="0" borderId="36">
      <alignment horizontal="center"/>
      <protection/>
    </xf>
    <xf numFmtId="199" fontId="53" fillId="0" borderId="4">
      <alignment horizontal="center"/>
      <protection/>
    </xf>
    <xf numFmtId="0" fontId="53" fillId="0" borderId="37">
      <alignment horizontal="center"/>
      <protection/>
    </xf>
    <xf numFmtId="49" fontId="53" fillId="0" borderId="5">
      <alignment horizontal="center"/>
      <protection/>
    </xf>
    <xf numFmtId="4" fontId="53" fillId="0" borderId="17">
      <alignment horizontal="right"/>
      <protection/>
    </xf>
    <xf numFmtId="49" fontId="53" fillId="0" borderId="4">
      <alignment horizontal="center"/>
      <protection/>
    </xf>
    <xf numFmtId="0" fontId="53" fillId="0" borderId="4">
      <alignment horizontal="center"/>
      <protection/>
    </xf>
    <xf numFmtId="49" fontId="53" fillId="0" borderId="38">
      <alignment horizontal="center"/>
      <protection/>
    </xf>
    <xf numFmtId="0" fontId="62" fillId="0" borderId="0">
      <alignment/>
      <protection/>
    </xf>
    <xf numFmtId="0" fontId="55" fillId="0" borderId="39">
      <alignment/>
      <protection/>
    </xf>
    <xf numFmtId="0" fontId="55" fillId="0" borderId="29">
      <alignment/>
      <protection/>
    </xf>
    <xf numFmtId="4" fontId="53" fillId="0" borderId="31">
      <alignment horizontal="right"/>
      <protection/>
    </xf>
    <xf numFmtId="49" fontId="53" fillId="0" borderId="15">
      <alignment horizontal="center"/>
      <protection/>
    </xf>
    <xf numFmtId="0" fontId="53" fillId="0" borderId="40">
      <alignment horizontal="left" wrapText="1"/>
      <protection/>
    </xf>
    <xf numFmtId="0" fontId="53" fillId="0" borderId="13">
      <alignment horizontal="left" wrapText="1" indent="1"/>
      <protection/>
    </xf>
    <xf numFmtId="0" fontId="53" fillId="0" borderId="4">
      <alignment horizontal="left" wrapText="1" indent="2"/>
      <protection/>
    </xf>
    <xf numFmtId="0" fontId="53" fillId="28" borderId="41">
      <alignment/>
      <protection/>
    </xf>
    <xf numFmtId="0" fontId="61" fillId="0" borderId="0">
      <alignment horizontal="left" wrapText="1"/>
      <protection/>
    </xf>
    <xf numFmtId="49" fontId="55" fillId="0" borderId="0">
      <alignment/>
      <protection/>
    </xf>
    <xf numFmtId="0" fontId="53" fillId="0" borderId="0">
      <alignment horizontal="right"/>
      <protection/>
    </xf>
    <xf numFmtId="49" fontId="53" fillId="0" borderId="0">
      <alignment horizontal="right"/>
      <protection/>
    </xf>
    <xf numFmtId="0" fontId="53" fillId="0" borderId="0">
      <alignment horizontal="left" wrapText="1"/>
      <protection/>
    </xf>
    <xf numFmtId="0" fontId="53" fillId="0" borderId="7">
      <alignment horizontal="left"/>
      <protection/>
    </xf>
    <xf numFmtId="0" fontId="53" fillId="0" borderId="9">
      <alignment horizontal="left" wrapText="1"/>
      <protection/>
    </xf>
    <xf numFmtId="0" fontId="53" fillId="0" borderId="33">
      <alignment/>
      <protection/>
    </xf>
    <xf numFmtId="0" fontId="54" fillId="0" borderId="42">
      <alignment horizontal="left" wrapText="1"/>
      <protection/>
    </xf>
    <xf numFmtId="0" fontId="53" fillId="0" borderId="43">
      <alignment horizontal="left" wrapText="1" indent="2"/>
      <protection/>
    </xf>
    <xf numFmtId="49" fontId="53" fillId="0" borderId="0">
      <alignment horizontal="center" wrapText="1"/>
      <protection/>
    </xf>
    <xf numFmtId="49" fontId="53" fillId="0" borderId="23">
      <alignment horizontal="center" wrapText="1"/>
      <protection/>
    </xf>
    <xf numFmtId="0" fontId="53" fillId="0" borderId="44">
      <alignment/>
      <protection/>
    </xf>
    <xf numFmtId="0" fontId="53" fillId="0" borderId="45">
      <alignment horizontal="center" wrapText="1"/>
      <protection/>
    </xf>
    <xf numFmtId="49" fontId="53" fillId="0" borderId="11">
      <alignment horizontal="center"/>
      <protection/>
    </xf>
    <xf numFmtId="0" fontId="55" fillId="0" borderId="26">
      <alignment/>
      <protection/>
    </xf>
    <xf numFmtId="49" fontId="53" fillId="0" borderId="0">
      <alignment horizontal="center"/>
      <protection/>
    </xf>
    <xf numFmtId="49" fontId="53" fillId="0" borderId="32">
      <alignment horizontal="center" wrapText="1"/>
      <protection/>
    </xf>
    <xf numFmtId="49" fontId="53" fillId="0" borderId="46">
      <alignment horizontal="center" wrapText="1"/>
      <protection/>
    </xf>
    <xf numFmtId="49" fontId="53" fillId="0" borderId="12">
      <alignment horizontal="center"/>
      <protection/>
    </xf>
    <xf numFmtId="49" fontId="53" fillId="0" borderId="7">
      <alignment/>
      <protection/>
    </xf>
    <xf numFmtId="4" fontId="53" fillId="0" borderId="12">
      <alignment horizontal="right"/>
      <protection/>
    </xf>
    <xf numFmtId="4" fontId="53" fillId="0" borderId="32">
      <alignment horizontal="right"/>
      <protection/>
    </xf>
    <xf numFmtId="4" fontId="53" fillId="0" borderId="43">
      <alignment horizontal="right"/>
      <protection/>
    </xf>
    <xf numFmtId="49" fontId="53" fillId="0" borderId="31">
      <alignment horizontal="center"/>
      <protection/>
    </xf>
    <xf numFmtId="0" fontId="51" fillId="29" borderId="0" applyNumberFormat="0" applyBorder="0" applyAlignment="0" applyProtection="0"/>
    <xf numFmtId="0" fontId="21" fillId="30" borderId="0" applyNumberFormat="0" applyBorder="0" applyAlignment="0" applyProtection="0"/>
    <xf numFmtId="0" fontId="51" fillId="31" borderId="0" applyNumberFormat="0" applyBorder="0" applyAlignment="0" applyProtection="0"/>
    <xf numFmtId="0" fontId="2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34" borderId="0" applyNumberFormat="0" applyBorder="0" applyAlignment="0" applyProtection="0"/>
    <xf numFmtId="0" fontId="51" fillId="35" borderId="0" applyNumberFormat="0" applyBorder="0" applyAlignment="0" applyProtection="0"/>
    <xf numFmtId="0" fontId="21" fillId="22" borderId="0" applyNumberFormat="0" applyBorder="0" applyAlignment="0" applyProtection="0"/>
    <xf numFmtId="0" fontId="51" fillId="36" borderId="0" applyNumberFormat="0" applyBorder="0" applyAlignment="0" applyProtection="0"/>
    <xf numFmtId="0" fontId="21" fillId="24" borderId="0" applyNumberFormat="0" applyBorder="0" applyAlignment="0" applyProtection="0"/>
    <xf numFmtId="0" fontId="51" fillId="37" borderId="0" applyNumberFormat="0" applyBorder="0" applyAlignment="0" applyProtection="0"/>
    <xf numFmtId="0" fontId="21" fillId="38" borderId="0" applyNumberFormat="0" applyBorder="0" applyAlignment="0" applyProtection="0"/>
    <xf numFmtId="0" fontId="64" fillId="39" borderId="47" applyNumberFormat="0" applyAlignment="0" applyProtection="0"/>
    <xf numFmtId="0" fontId="22" fillId="9" borderId="48" applyNumberFormat="0" applyAlignment="0" applyProtection="0"/>
    <xf numFmtId="0" fontId="65" fillId="40" borderId="49" applyNumberFormat="0" applyAlignment="0" applyProtection="0"/>
    <xf numFmtId="0" fontId="23" fillId="41" borderId="50" applyNumberFormat="0" applyAlignment="0" applyProtection="0"/>
    <xf numFmtId="0" fontId="66" fillId="40" borderId="47" applyNumberFormat="0" applyAlignment="0" applyProtection="0"/>
    <xf numFmtId="0" fontId="24" fillId="41" borderId="48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51" applyNumberFormat="0" applyFill="0" applyAlignment="0" applyProtection="0"/>
    <xf numFmtId="0" fontId="25" fillId="0" borderId="52" applyNumberFormat="0" applyFill="0" applyAlignment="0" applyProtection="0"/>
    <xf numFmtId="0" fontId="68" fillId="0" borderId="53" applyNumberFormat="0" applyFill="0" applyAlignment="0" applyProtection="0"/>
    <xf numFmtId="0" fontId="26" fillId="0" borderId="54" applyNumberFormat="0" applyFill="0" applyAlignment="0" applyProtection="0"/>
    <xf numFmtId="0" fontId="69" fillId="0" borderId="55" applyNumberFormat="0" applyFill="0" applyAlignment="0" applyProtection="0"/>
    <xf numFmtId="0" fontId="27" fillId="0" borderId="56" applyNumberFormat="0" applyFill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0" fillId="0" borderId="57" applyNumberFormat="0" applyFill="0" applyAlignment="0" applyProtection="0"/>
    <xf numFmtId="0" fontId="28" fillId="0" borderId="58" applyNumberFormat="0" applyFill="0" applyAlignment="0" applyProtection="0"/>
    <xf numFmtId="0" fontId="71" fillId="42" borderId="59" applyNumberFormat="0" applyAlignment="0" applyProtection="0"/>
    <xf numFmtId="0" fontId="29" fillId="43" borderId="60" applyNumberFormat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3" fillId="44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2" fillId="0" borderId="0" applyNumberFormat="0" applyFill="0" applyBorder="0" applyAlignment="0" applyProtection="0"/>
    <xf numFmtId="0" fontId="74" fillId="45" borderId="0" applyNumberFormat="0" applyBorder="0" applyAlignment="0" applyProtection="0"/>
    <xf numFmtId="0" fontId="32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46" borderId="61" applyNumberFormat="0" applyFont="0" applyAlignment="0" applyProtection="0"/>
    <xf numFmtId="0" fontId="37" fillId="47" borderId="62" applyNumberFormat="0" applyFont="0" applyAlignment="0" applyProtection="0"/>
    <xf numFmtId="9" fontId="0" fillId="0" borderId="0" applyFont="0" applyFill="0" applyBorder="0" applyAlignment="0" applyProtection="0"/>
    <xf numFmtId="0" fontId="76" fillId="0" borderId="63" applyNumberFormat="0" applyFill="0" applyAlignment="0" applyProtection="0"/>
    <xf numFmtId="0" fontId="34" fillId="0" borderId="64" applyNumberFormat="0" applyFill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48" borderId="0" applyNumberFormat="0" applyBorder="0" applyAlignment="0" applyProtection="0"/>
    <xf numFmtId="0" fontId="36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49" borderId="0" xfId="271" applyFill="1">
      <alignment/>
      <protection/>
    </xf>
    <xf numFmtId="0" fontId="4" fillId="49" borderId="65" xfId="271" applyFont="1" applyFill="1" applyBorder="1" applyAlignment="1">
      <alignment horizontal="justify" vertical="top" wrapText="1"/>
      <protection/>
    </xf>
    <xf numFmtId="0" fontId="3" fillId="49" borderId="0" xfId="271" applyFont="1" applyFill="1" applyBorder="1" applyAlignment="1">
      <alignment horizontal="center" wrapText="1"/>
      <protection/>
    </xf>
    <xf numFmtId="0" fontId="5" fillId="50" borderId="66" xfId="271" applyFont="1" applyFill="1" applyBorder="1" applyAlignment="1">
      <alignment horizontal="left" wrapText="1"/>
      <protection/>
    </xf>
    <xf numFmtId="0" fontId="7" fillId="50" borderId="66" xfId="271" applyFont="1" applyFill="1" applyBorder="1" applyAlignment="1">
      <alignment horizontal="left" wrapText="1"/>
      <protection/>
    </xf>
    <xf numFmtId="0" fontId="15" fillId="0" borderId="66" xfId="0" applyFont="1" applyBorder="1" applyAlignment="1">
      <alignment horizontal="left"/>
    </xf>
    <xf numFmtId="0" fontId="5" fillId="0" borderId="66" xfId="0" applyFont="1" applyBorder="1" applyAlignment="1">
      <alignment horizontal="left" vertical="top" wrapText="1"/>
    </xf>
    <xf numFmtId="3" fontId="5" fillId="50" borderId="66" xfId="271" applyNumberFormat="1" applyFont="1" applyFill="1" applyBorder="1" applyAlignment="1">
      <alignment horizontal="left" wrapText="1"/>
      <protection/>
    </xf>
    <xf numFmtId="0" fontId="5" fillId="50" borderId="66" xfId="271" applyFont="1" applyFill="1" applyBorder="1" applyAlignment="1">
      <alignment horizontal="left"/>
      <protection/>
    </xf>
    <xf numFmtId="0" fontId="5" fillId="50" borderId="66" xfId="0" applyFont="1" applyFill="1" applyBorder="1" applyAlignment="1">
      <alignment horizontal="left" wrapText="1"/>
    </xf>
    <xf numFmtId="0" fontId="79" fillId="50" borderId="66" xfId="0" applyFont="1" applyFill="1" applyBorder="1" applyAlignment="1">
      <alignment horizontal="left" vertical="center"/>
    </xf>
    <xf numFmtId="0" fontId="79" fillId="50" borderId="66" xfId="0" applyFont="1" applyFill="1" applyBorder="1" applyAlignment="1">
      <alignment horizontal="left" vertical="center" wrapText="1"/>
    </xf>
    <xf numFmtId="0" fontId="80" fillId="50" borderId="66" xfId="0" applyFont="1" applyFill="1" applyBorder="1" applyAlignment="1">
      <alignment horizontal="left" vertical="center" wrapText="1"/>
    </xf>
    <xf numFmtId="49" fontId="5" fillId="50" borderId="66" xfId="0" applyNumberFormat="1" applyFont="1" applyFill="1" applyBorder="1" applyAlignment="1">
      <alignment horizontal="left" vertical="center" wrapText="1" shrinkToFit="1"/>
    </xf>
    <xf numFmtId="0" fontId="5" fillId="50" borderId="66" xfId="0" applyFont="1" applyFill="1" applyBorder="1" applyAlignment="1">
      <alignment horizontal="left" vertical="center" wrapText="1" shrinkToFit="1"/>
    </xf>
    <xf numFmtId="0" fontId="7" fillId="50" borderId="66" xfId="271" applyFont="1" applyFill="1" applyBorder="1" applyAlignment="1">
      <alignment horizontal="left"/>
      <protection/>
    </xf>
    <xf numFmtId="0" fontId="16" fillId="50" borderId="66" xfId="271" applyFont="1" applyFill="1" applyBorder="1" applyAlignment="1">
      <alignment horizontal="left"/>
      <protection/>
    </xf>
    <xf numFmtId="0" fontId="15" fillId="0" borderId="66" xfId="0" applyFont="1" applyBorder="1" applyAlignment="1">
      <alignment horizontal="left" wrapText="1"/>
    </xf>
    <xf numFmtId="0" fontId="12" fillId="0" borderId="0" xfId="148" applyNumberFormat="1" applyFont="1" applyAlignment="1" applyProtection="1">
      <alignment wrapText="1"/>
      <protection/>
    </xf>
    <xf numFmtId="0" fontId="11" fillId="0" borderId="0" xfId="153" applyNumberFormat="1" applyFont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 locked="0"/>
    </xf>
    <xf numFmtId="49" fontId="12" fillId="49" borderId="17" xfId="174" applyFont="1" applyFill="1" applyAlignment="1" applyProtection="1">
      <alignment horizontal="center" wrapText="1"/>
      <protection/>
    </xf>
    <xf numFmtId="49" fontId="80" fillId="49" borderId="17" xfId="174" applyFont="1" applyFill="1" applyAlignment="1" applyProtection="1">
      <alignment horizontal="center" wrapText="1"/>
      <protection/>
    </xf>
    <xf numFmtId="0" fontId="5" fillId="49" borderId="66" xfId="0" applyFont="1" applyFill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49" fontId="80" fillId="0" borderId="17" xfId="174" applyFont="1" applyAlignment="1" applyProtection="1">
      <alignment horizontal="center" wrapText="1"/>
      <protection/>
    </xf>
    <xf numFmtId="0" fontId="80" fillId="0" borderId="67" xfId="158" applyNumberFormat="1" applyFont="1" applyBorder="1" applyAlignment="1" applyProtection="1">
      <alignment horizontal="left" wrapText="1"/>
      <protection/>
    </xf>
    <xf numFmtId="0" fontId="80" fillId="0" borderId="26" xfId="169" applyNumberFormat="1" applyFont="1" applyAlignment="1" applyProtection="1">
      <alignment wrapText="1"/>
      <protection/>
    </xf>
    <xf numFmtId="0" fontId="80" fillId="28" borderId="26" xfId="177" applyNumberFormat="1" applyFont="1" applyAlignment="1" applyProtection="1">
      <alignment wrapText="1"/>
      <protection/>
    </xf>
    <xf numFmtId="49" fontId="11" fillId="49" borderId="17" xfId="174" applyFont="1" applyFill="1" applyAlignment="1" applyProtection="1">
      <alignment horizontal="center" wrapText="1"/>
      <protection/>
    </xf>
    <xf numFmtId="0" fontId="80" fillId="0" borderId="68" xfId="158" applyNumberFormat="1" applyFont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188" fontId="5" fillId="0" borderId="66" xfId="0" applyNumberFormat="1" applyFont="1" applyFill="1" applyBorder="1" applyAlignment="1">
      <alignment/>
    </xf>
    <xf numFmtId="188" fontId="12" fillId="0" borderId="66" xfId="202" applyNumberFormat="1" applyFont="1" applyFill="1" applyBorder="1" applyAlignment="1" applyProtection="1">
      <alignment wrapText="1"/>
      <protection/>
    </xf>
    <xf numFmtId="188" fontId="12" fillId="0" borderId="68" xfId="158" applyNumberFormat="1" applyFont="1" applyFill="1" applyBorder="1" applyAlignment="1" applyProtection="1">
      <alignment horizontal="right" wrapText="1"/>
      <protection/>
    </xf>
    <xf numFmtId="188" fontId="12" fillId="0" borderId="66" xfId="158" applyNumberFormat="1" applyFont="1" applyFill="1" applyBorder="1" applyAlignment="1" applyProtection="1">
      <alignment horizontal="right" wrapText="1"/>
      <protection/>
    </xf>
    <xf numFmtId="188" fontId="7" fillId="0" borderId="66" xfId="0" applyNumberFormat="1" applyFont="1" applyFill="1" applyBorder="1" applyAlignment="1">
      <alignment/>
    </xf>
    <xf numFmtId="0" fontId="5" fillId="0" borderId="69" xfId="0" applyFont="1" applyBorder="1" applyAlignment="1">
      <alignment horizontal="center" wrapText="1"/>
    </xf>
    <xf numFmtId="49" fontId="80" fillId="49" borderId="12" xfId="174" applyFont="1" applyFill="1" applyBorder="1" applyAlignment="1" applyProtection="1">
      <alignment horizontal="center" wrapText="1"/>
      <protection/>
    </xf>
    <xf numFmtId="0" fontId="7" fillId="28" borderId="66" xfId="0" applyFont="1" applyFill="1" applyBorder="1" applyAlignment="1">
      <alignment wrapText="1"/>
    </xf>
    <xf numFmtId="0" fontId="12" fillId="49" borderId="68" xfId="158" applyNumberFormat="1" applyFont="1" applyFill="1" applyBorder="1" applyAlignment="1" applyProtection="1">
      <alignment wrapText="1"/>
      <protection/>
    </xf>
    <xf numFmtId="0" fontId="7" fillId="50" borderId="66" xfId="0" applyNumberFormat="1" applyFont="1" applyFill="1" applyBorder="1" applyAlignment="1" applyProtection="1">
      <alignment wrapText="1"/>
      <protection locked="0"/>
    </xf>
    <xf numFmtId="0" fontId="11" fillId="49" borderId="68" xfId="158" applyNumberFormat="1" applyFont="1" applyFill="1" applyBorder="1" applyAlignment="1" applyProtection="1">
      <alignment wrapText="1"/>
      <protection/>
    </xf>
    <xf numFmtId="0" fontId="7" fillId="0" borderId="66" xfId="0" applyFont="1" applyFill="1" applyBorder="1" applyAlignment="1">
      <alignment wrapText="1"/>
    </xf>
    <xf numFmtId="0" fontId="7" fillId="0" borderId="66" xfId="0" applyFont="1" applyFill="1" applyBorder="1" applyAlignment="1">
      <alignment vertical="center" wrapText="1"/>
    </xf>
    <xf numFmtId="0" fontId="80" fillId="49" borderId="68" xfId="158" applyNumberFormat="1" applyFont="1" applyFill="1" applyBorder="1" applyAlignment="1" applyProtection="1">
      <alignment wrapText="1"/>
      <protection/>
    </xf>
    <xf numFmtId="0" fontId="5" fillId="49" borderId="70" xfId="0" applyFont="1" applyFill="1" applyBorder="1" applyAlignment="1">
      <alignment wrapText="1"/>
    </xf>
    <xf numFmtId="0" fontId="5" fillId="0" borderId="70" xfId="0" applyFont="1" applyBorder="1" applyAlignment="1">
      <alignment wrapText="1"/>
    </xf>
    <xf numFmtId="0" fontId="5" fillId="0" borderId="70" xfId="0" applyFont="1" applyFill="1" applyBorder="1" applyAlignment="1">
      <alignment wrapText="1"/>
    </xf>
    <xf numFmtId="0" fontId="5" fillId="0" borderId="71" xfId="0" applyFont="1" applyFill="1" applyBorder="1" applyAlignment="1">
      <alignment wrapText="1"/>
    </xf>
    <xf numFmtId="0" fontId="5" fillId="0" borderId="66" xfId="0" applyFont="1" applyBorder="1" applyAlignment="1">
      <alignment wrapText="1"/>
    </xf>
    <xf numFmtId="0" fontId="80" fillId="49" borderId="72" xfId="158" applyNumberFormat="1" applyFont="1" applyFill="1" applyBorder="1" applyAlignment="1" applyProtection="1">
      <alignment wrapText="1"/>
      <protection/>
    </xf>
    <xf numFmtId="0" fontId="80" fillId="49" borderId="67" xfId="158" applyNumberFormat="1" applyFont="1" applyFill="1" applyBorder="1" applyAlignment="1" applyProtection="1">
      <alignment wrapText="1"/>
      <protection/>
    </xf>
    <xf numFmtId="188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 vertical="center" wrapText="1"/>
      <protection locked="0"/>
    </xf>
    <xf numFmtId="188" fontId="0" fillId="0" borderId="0" xfId="0" applyNumberFormat="1" applyAlignment="1">
      <alignment/>
    </xf>
    <xf numFmtId="49" fontId="12" fillId="49" borderId="12" xfId="174" applyFont="1" applyFill="1" applyBorder="1" applyAlignment="1" applyProtection="1">
      <alignment horizontal="center" wrapText="1"/>
      <protection/>
    </xf>
    <xf numFmtId="1" fontId="5" fillId="0" borderId="73" xfId="0" applyNumberFormat="1" applyFont="1" applyFill="1" applyBorder="1" applyAlignment="1">
      <alignment wrapText="1"/>
    </xf>
    <xf numFmtId="188" fontId="12" fillId="0" borderId="73" xfId="202" applyNumberFormat="1" applyFont="1" applyFill="1" applyBorder="1" applyAlignment="1" applyProtection="1">
      <alignment wrapText="1"/>
      <protection/>
    </xf>
    <xf numFmtId="49" fontId="12" fillId="0" borderId="66" xfId="172" applyFont="1" applyBorder="1" applyAlignment="1" applyProtection="1">
      <alignment horizontal="center" wrapText="1"/>
      <protection/>
    </xf>
    <xf numFmtId="0" fontId="12" fillId="0" borderId="66" xfId="156" applyNumberFormat="1" applyFont="1" applyBorder="1" applyAlignment="1" applyProtection="1">
      <alignment wrapText="1"/>
      <protection/>
    </xf>
    <xf numFmtId="49" fontId="12" fillId="49" borderId="66" xfId="174" applyFont="1" applyFill="1" applyBorder="1" applyAlignment="1" applyProtection="1">
      <alignment horizontal="center" wrapText="1"/>
      <protection/>
    </xf>
    <xf numFmtId="0" fontId="12" fillId="49" borderId="66" xfId="158" applyNumberFormat="1" applyFont="1" applyFill="1" applyBorder="1" applyAlignment="1" applyProtection="1">
      <alignment wrapText="1"/>
      <protection/>
    </xf>
    <xf numFmtId="0" fontId="80" fillId="49" borderId="68" xfId="158" applyNumberFormat="1" applyFont="1" applyFill="1" applyBorder="1" applyAlignment="1" applyProtection="1">
      <alignment horizontal="left" wrapText="1"/>
      <protection/>
    </xf>
    <xf numFmtId="49" fontId="81" fillId="49" borderId="74" xfId="174" applyFont="1" applyFill="1" applyBorder="1" applyAlignment="1" applyProtection="1">
      <alignment horizontal="center" wrapText="1"/>
      <protection/>
    </xf>
    <xf numFmtId="0" fontId="3" fillId="0" borderId="0" xfId="273" applyFont="1" applyAlignment="1" applyProtection="1">
      <alignment wrapText="1"/>
      <protection locked="0"/>
    </xf>
    <xf numFmtId="0" fontId="17" fillId="0" borderId="0" xfId="15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9" fontId="56" fillId="0" borderId="66" xfId="155" applyFont="1" applyFill="1" applyBorder="1" applyAlignment="1" applyProtection="1">
      <alignment horizontal="center" vertical="center" wrapText="1"/>
      <protection/>
    </xf>
    <xf numFmtId="0" fontId="18" fillId="0" borderId="66" xfId="0" applyFont="1" applyBorder="1" applyAlignment="1">
      <alignment horizontal="center" wrapText="1"/>
    </xf>
    <xf numFmtId="49" fontId="82" fillId="49" borderId="17" xfId="174" applyFont="1" applyFill="1" applyAlignment="1" applyProtection="1">
      <alignment horizontal="center" wrapText="1"/>
      <protection/>
    </xf>
    <xf numFmtId="0" fontId="82" fillId="49" borderId="67" xfId="158" applyNumberFormat="1" applyFont="1" applyFill="1" applyBorder="1" applyAlignment="1" applyProtection="1">
      <alignment wrapText="1"/>
      <protection/>
    </xf>
    <xf numFmtId="0" fontId="19" fillId="0" borderId="0" xfId="0" applyFont="1" applyAlignment="1">
      <alignment/>
    </xf>
    <xf numFmtId="188" fontId="7" fillId="0" borderId="66" xfId="0" applyNumberFormat="1" applyFont="1" applyBorder="1" applyAlignment="1">
      <alignment wrapText="1"/>
    </xf>
    <xf numFmtId="0" fontId="81" fillId="49" borderId="66" xfId="0" applyFont="1" applyFill="1" applyBorder="1" applyAlignment="1">
      <alignment horizontal="center" wrapText="1"/>
    </xf>
    <xf numFmtId="0" fontId="3" fillId="49" borderId="75" xfId="272" applyFont="1" applyFill="1" applyBorder="1" applyAlignment="1">
      <alignment horizontal="left" wrapText="1"/>
      <protection/>
    </xf>
    <xf numFmtId="0" fontId="5" fillId="49" borderId="75" xfId="272" applyFont="1" applyFill="1" applyBorder="1" applyAlignment="1">
      <alignment horizontal="left" wrapText="1"/>
      <protection/>
    </xf>
    <xf numFmtId="0" fontId="83" fillId="0" borderId="0" xfId="0" applyFont="1" applyAlignment="1">
      <alignment/>
    </xf>
    <xf numFmtId="188" fontId="7" fillId="50" borderId="66" xfId="271" applyNumberFormat="1" applyFont="1" applyFill="1" applyBorder="1" applyAlignment="1">
      <alignment horizontal="right" vertical="center" wrapText="1"/>
      <protection/>
    </xf>
    <xf numFmtId="188" fontId="7" fillId="0" borderId="66" xfId="202" applyNumberFormat="1" applyFont="1" applyFill="1" applyBorder="1" applyAlignment="1" applyProtection="1">
      <alignment horizontal="right" wrapText="1"/>
      <protection/>
    </xf>
    <xf numFmtId="188" fontId="5" fillId="0" borderId="66" xfId="0" applyNumberFormat="1" applyFont="1" applyFill="1" applyBorder="1" applyAlignment="1">
      <alignment horizontal="right"/>
    </xf>
    <xf numFmtId="188" fontId="5" fillId="50" borderId="66" xfId="271" applyNumberFormat="1" applyFont="1" applyFill="1" applyBorder="1" applyAlignment="1">
      <alignment horizontal="right" vertical="center" wrapText="1"/>
      <protection/>
    </xf>
    <xf numFmtId="188" fontId="7" fillId="0" borderId="66" xfId="0" applyNumberFormat="1" applyFont="1" applyFill="1" applyBorder="1" applyAlignment="1">
      <alignment horizontal="right"/>
    </xf>
    <xf numFmtId="188" fontId="7" fillId="0" borderId="66" xfId="158" applyNumberFormat="1" applyFont="1" applyFill="1" applyBorder="1" applyAlignment="1" applyProtection="1">
      <alignment horizontal="right" wrapText="1"/>
      <protection/>
    </xf>
    <xf numFmtId="188" fontId="5" fillId="50" borderId="66" xfId="0" applyNumberFormat="1" applyFont="1" applyFill="1" applyBorder="1" applyAlignment="1">
      <alignment/>
    </xf>
    <xf numFmtId="188" fontId="5" fillId="0" borderId="66" xfId="158" applyNumberFormat="1" applyFont="1" applyFill="1" applyBorder="1" applyAlignment="1" applyProtection="1">
      <alignment horizontal="right" wrapText="1"/>
      <protection/>
    </xf>
    <xf numFmtId="0" fontId="5" fillId="0" borderId="70" xfId="272" applyFont="1" applyBorder="1" applyAlignment="1">
      <alignment horizontal="left" wrapText="1"/>
      <protection/>
    </xf>
    <xf numFmtId="0" fontId="7" fillId="50" borderId="66" xfId="271" applyFont="1" applyFill="1" applyBorder="1" applyAlignment="1">
      <alignment horizontal="left" wrapText="1"/>
      <protection/>
    </xf>
    <xf numFmtId="0" fontId="5" fillId="50" borderId="66" xfId="271" applyFont="1" applyFill="1" applyBorder="1" applyAlignment="1">
      <alignment horizontal="left" wrapText="1"/>
      <protection/>
    </xf>
    <xf numFmtId="0" fontId="5" fillId="50" borderId="69" xfId="271" applyFont="1" applyFill="1" applyBorder="1" applyAlignment="1">
      <alignment horizontal="left" wrapText="1"/>
      <protection/>
    </xf>
    <xf numFmtId="0" fontId="5" fillId="50" borderId="73" xfId="271" applyFont="1" applyFill="1" applyBorder="1" applyAlignment="1">
      <alignment horizontal="left" wrapText="1"/>
      <protection/>
    </xf>
    <xf numFmtId="0" fontId="4" fillId="49" borderId="76" xfId="271" applyFont="1" applyFill="1" applyBorder="1" applyAlignment="1">
      <alignment horizontal="center" vertical="center" wrapText="1"/>
      <protection/>
    </xf>
    <xf numFmtId="0" fontId="4" fillId="49" borderId="77" xfId="271" applyFont="1" applyFill="1" applyBorder="1" applyAlignment="1">
      <alignment horizontal="center" vertical="center" wrapText="1"/>
      <protection/>
    </xf>
    <xf numFmtId="0" fontId="4" fillId="49" borderId="76" xfId="271" applyFont="1" applyFill="1" applyBorder="1" applyAlignment="1">
      <alignment horizontal="center" vertical="top" wrapText="1"/>
      <protection/>
    </xf>
    <xf numFmtId="0" fontId="4" fillId="49" borderId="78" xfId="271" applyFont="1" applyFill="1" applyBorder="1" applyAlignment="1">
      <alignment horizontal="center" vertical="top" wrapText="1"/>
      <protection/>
    </xf>
    <xf numFmtId="0" fontId="4" fillId="49" borderId="79" xfId="271" applyFont="1" applyFill="1" applyBorder="1" applyAlignment="1">
      <alignment horizontal="center" vertical="center" wrapText="1"/>
      <protection/>
    </xf>
    <xf numFmtId="0" fontId="4" fillId="49" borderId="80" xfId="271" applyFont="1" applyFill="1" applyBorder="1" applyAlignment="1">
      <alignment horizontal="center" vertical="center" wrapText="1"/>
      <protection/>
    </xf>
    <xf numFmtId="0" fontId="4" fillId="49" borderId="78" xfId="271" applyFont="1" applyFill="1" applyBorder="1" applyAlignment="1">
      <alignment horizontal="center" vertical="center" wrapText="1"/>
      <protection/>
    </xf>
    <xf numFmtId="0" fontId="0" fillId="49" borderId="77" xfId="271" applyFont="1" applyFill="1" applyBorder="1" applyAlignment="1">
      <alignment horizontal="center" vertical="center" wrapText="1"/>
      <protection/>
    </xf>
    <xf numFmtId="0" fontId="3" fillId="49" borderId="0" xfId="271" applyFont="1" applyFill="1" applyAlignment="1">
      <alignment horizontal="right"/>
      <protection/>
    </xf>
    <xf numFmtId="0" fontId="6" fillId="50" borderId="0" xfId="271" applyFont="1" applyFill="1" applyAlignment="1">
      <alignment horizontal="center" wrapText="1"/>
      <protection/>
    </xf>
    <xf numFmtId="0" fontId="3" fillId="49" borderId="0" xfId="271" applyFont="1" applyFill="1" applyAlignment="1">
      <alignment horizontal="left" wrapText="1"/>
      <protection/>
    </xf>
    <xf numFmtId="0" fontId="3" fillId="0" borderId="0" xfId="273" applyFont="1" applyAlignment="1" applyProtection="1">
      <alignment horizontal="center" wrapText="1"/>
      <protection locked="0"/>
    </xf>
    <xf numFmtId="0" fontId="17" fillId="0" borderId="0" xfId="15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49" fontId="80" fillId="0" borderId="66" xfId="155" applyFont="1" applyFill="1" applyBorder="1" applyAlignment="1" applyProtection="1">
      <alignment horizontal="center" vertical="center" wrapText="1"/>
      <protection/>
    </xf>
    <xf numFmtId="0" fontId="13" fillId="0" borderId="0" xfId="153" applyNumberFormat="1" applyFont="1" applyAlignment="1" applyProtection="1">
      <alignment horizontal="center" wrapText="1"/>
      <protection/>
    </xf>
    <xf numFmtId="49" fontId="80" fillId="0" borderId="66" xfId="155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 locked="0"/>
    </xf>
  </cellXfs>
  <cellStyles count="2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26" xfId="53"/>
    <cellStyle name="style0" xfId="54"/>
    <cellStyle name="td" xfId="55"/>
    <cellStyle name="tr" xfId="56"/>
    <cellStyle name="xl100" xfId="57"/>
    <cellStyle name="xl101" xfId="58"/>
    <cellStyle name="xl102" xfId="59"/>
    <cellStyle name="xl103" xfId="60"/>
    <cellStyle name="xl104" xfId="61"/>
    <cellStyle name="xl105" xfId="62"/>
    <cellStyle name="xl106" xfId="63"/>
    <cellStyle name="xl107" xfId="64"/>
    <cellStyle name="xl108" xfId="65"/>
    <cellStyle name="xl109" xfId="66"/>
    <cellStyle name="xl110" xfId="67"/>
    <cellStyle name="xl111" xfId="68"/>
    <cellStyle name="xl112" xfId="69"/>
    <cellStyle name="xl113" xfId="70"/>
    <cellStyle name="xl114" xfId="71"/>
    <cellStyle name="xl115" xfId="72"/>
    <cellStyle name="xl116" xfId="73"/>
    <cellStyle name="xl117" xfId="74"/>
    <cellStyle name="xl118" xfId="75"/>
    <cellStyle name="xl119" xfId="76"/>
    <cellStyle name="xl120" xfId="77"/>
    <cellStyle name="xl121" xfId="78"/>
    <cellStyle name="xl122" xfId="79"/>
    <cellStyle name="xl123" xfId="80"/>
    <cellStyle name="xl124" xfId="81"/>
    <cellStyle name="xl125" xfId="82"/>
    <cellStyle name="xl126" xfId="83"/>
    <cellStyle name="xl127" xfId="84"/>
    <cellStyle name="xl128" xfId="85"/>
    <cellStyle name="xl129" xfId="86"/>
    <cellStyle name="xl130" xfId="87"/>
    <cellStyle name="xl131" xfId="88"/>
    <cellStyle name="xl132" xfId="89"/>
    <cellStyle name="xl133" xfId="90"/>
    <cellStyle name="xl134" xfId="91"/>
    <cellStyle name="xl135" xfId="92"/>
    <cellStyle name="xl136" xfId="93"/>
    <cellStyle name="xl137" xfId="94"/>
    <cellStyle name="xl138" xfId="95"/>
    <cellStyle name="xl139" xfId="96"/>
    <cellStyle name="xl140" xfId="97"/>
    <cellStyle name="xl141" xfId="98"/>
    <cellStyle name="xl142" xfId="99"/>
    <cellStyle name="xl143" xfId="100"/>
    <cellStyle name="xl144" xfId="101"/>
    <cellStyle name="xl145" xfId="102"/>
    <cellStyle name="xl146" xfId="103"/>
    <cellStyle name="xl147" xfId="104"/>
    <cellStyle name="xl148" xfId="105"/>
    <cellStyle name="xl149" xfId="106"/>
    <cellStyle name="xl150" xfId="107"/>
    <cellStyle name="xl151" xfId="108"/>
    <cellStyle name="xl152" xfId="109"/>
    <cellStyle name="xl153" xfId="110"/>
    <cellStyle name="xl154" xfId="111"/>
    <cellStyle name="xl155" xfId="112"/>
    <cellStyle name="xl156" xfId="113"/>
    <cellStyle name="xl157" xfId="114"/>
    <cellStyle name="xl158" xfId="115"/>
    <cellStyle name="xl159" xfId="116"/>
    <cellStyle name="xl160" xfId="117"/>
    <cellStyle name="xl161" xfId="118"/>
    <cellStyle name="xl162" xfId="119"/>
    <cellStyle name="xl163" xfId="120"/>
    <cellStyle name="xl164" xfId="121"/>
    <cellStyle name="xl165" xfId="122"/>
    <cellStyle name="xl166" xfId="123"/>
    <cellStyle name="xl167" xfId="124"/>
    <cellStyle name="xl168" xfId="125"/>
    <cellStyle name="xl169" xfId="126"/>
    <cellStyle name="xl170" xfId="127"/>
    <cellStyle name="xl171" xfId="128"/>
    <cellStyle name="xl172" xfId="129"/>
    <cellStyle name="xl173" xfId="130"/>
    <cellStyle name="xl174" xfId="131"/>
    <cellStyle name="xl175" xfId="132"/>
    <cellStyle name="xl176" xfId="133"/>
    <cellStyle name="xl177" xfId="134"/>
    <cellStyle name="xl178" xfId="135"/>
    <cellStyle name="xl179" xfId="136"/>
    <cellStyle name="xl180" xfId="137"/>
    <cellStyle name="xl181" xfId="138"/>
    <cellStyle name="xl182" xfId="139"/>
    <cellStyle name="xl183" xfId="140"/>
    <cellStyle name="xl184" xfId="141"/>
    <cellStyle name="xl185" xfId="142"/>
    <cellStyle name="xl186" xfId="143"/>
    <cellStyle name="xl187" xfId="144"/>
    <cellStyle name="xl188" xfId="145"/>
    <cellStyle name="xl189" xfId="146"/>
    <cellStyle name="xl21" xfId="147"/>
    <cellStyle name="xl22" xfId="148"/>
    <cellStyle name="xl23" xfId="149"/>
    <cellStyle name="xl23 2" xfId="150"/>
    <cellStyle name="xl24" xfId="151"/>
    <cellStyle name="xl25" xfId="152"/>
    <cellStyle name="xl26" xfId="153"/>
    <cellStyle name="xl27" xfId="154"/>
    <cellStyle name="xl28" xfId="155"/>
    <cellStyle name="xl29" xfId="156"/>
    <cellStyle name="xl30" xfId="157"/>
    <cellStyle name="xl31" xfId="158"/>
    <cellStyle name="xl32" xfId="159"/>
    <cellStyle name="xl33" xfId="160"/>
    <cellStyle name="xl33 2" xfId="161"/>
    <cellStyle name="xl34" xfId="162"/>
    <cellStyle name="xl34 2" xfId="163"/>
    <cellStyle name="xl35" xfId="164"/>
    <cellStyle name="xl35 2" xfId="165"/>
    <cellStyle name="xl36" xfId="166"/>
    <cellStyle name="xl37" xfId="167"/>
    <cellStyle name="xl38" xfId="168"/>
    <cellStyle name="xl39" xfId="169"/>
    <cellStyle name="xl40" xfId="170"/>
    <cellStyle name="xl41" xfId="171"/>
    <cellStyle name="xl42" xfId="172"/>
    <cellStyle name="xl43" xfId="173"/>
    <cellStyle name="xl44" xfId="174"/>
    <cellStyle name="xl45" xfId="175"/>
    <cellStyle name="xl46" xfId="176"/>
    <cellStyle name="xl47" xfId="177"/>
    <cellStyle name="xl48" xfId="178"/>
    <cellStyle name="xl49" xfId="179"/>
    <cellStyle name="xl50" xfId="180"/>
    <cellStyle name="xl51" xfId="181"/>
    <cellStyle name="xl52" xfId="182"/>
    <cellStyle name="xl52 2" xfId="183"/>
    <cellStyle name="xl52_ЛАГКУЕВ ПРИЛОЖЕНИЯ НОВЫЙ бюджет" xfId="184"/>
    <cellStyle name="xl53" xfId="185"/>
    <cellStyle name="xl54" xfId="186"/>
    <cellStyle name="xl55" xfId="187"/>
    <cellStyle name="xl56" xfId="188"/>
    <cellStyle name="xl57" xfId="189"/>
    <cellStyle name="xl57 2" xfId="190"/>
    <cellStyle name="xl58" xfId="191"/>
    <cellStyle name="xl59" xfId="192"/>
    <cellStyle name="xl60" xfId="193"/>
    <cellStyle name="xl61" xfId="194"/>
    <cellStyle name="xl62" xfId="195"/>
    <cellStyle name="xl62 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1 2" xfId="235"/>
    <cellStyle name="Акцент2" xfId="236"/>
    <cellStyle name="Акцент2 2" xfId="237"/>
    <cellStyle name="Акцент3" xfId="238"/>
    <cellStyle name="Акцент3 2" xfId="239"/>
    <cellStyle name="Акцент4" xfId="240"/>
    <cellStyle name="Акцент4 2" xfId="241"/>
    <cellStyle name="Акцент5" xfId="242"/>
    <cellStyle name="Акцент5 2" xfId="243"/>
    <cellStyle name="Акцент6" xfId="244"/>
    <cellStyle name="Акцент6 2" xfId="245"/>
    <cellStyle name="Ввод " xfId="246"/>
    <cellStyle name="Ввод  2" xfId="247"/>
    <cellStyle name="Вывод" xfId="248"/>
    <cellStyle name="Вывод 2" xfId="249"/>
    <cellStyle name="Вычисление" xfId="250"/>
    <cellStyle name="Вычисление 2" xfId="251"/>
    <cellStyle name="Hyperlink" xfId="252"/>
    <cellStyle name="Currency" xfId="253"/>
    <cellStyle name="Currency [0]" xfId="254"/>
    <cellStyle name="Заголовок 1" xfId="255"/>
    <cellStyle name="Заголовок 1 2" xfId="256"/>
    <cellStyle name="Заголовок 2" xfId="257"/>
    <cellStyle name="Заголовок 2 2" xfId="258"/>
    <cellStyle name="Заголовок 3" xfId="259"/>
    <cellStyle name="Заголовок 3 2" xfId="260"/>
    <cellStyle name="Заголовок 4" xfId="261"/>
    <cellStyle name="Заголовок 4 2" xfId="262"/>
    <cellStyle name="Итог" xfId="263"/>
    <cellStyle name="Итог 2" xfId="264"/>
    <cellStyle name="Контрольная ячейка" xfId="265"/>
    <cellStyle name="Контрольная ячейка 2" xfId="266"/>
    <cellStyle name="Название" xfId="267"/>
    <cellStyle name="Название 2" xfId="268"/>
    <cellStyle name="Нейтральный" xfId="269"/>
    <cellStyle name="Нейтральный 2" xfId="270"/>
    <cellStyle name="Обычный 2" xfId="271"/>
    <cellStyle name="Обычный 2 2" xfId="272"/>
    <cellStyle name="Обычный 3" xfId="273"/>
    <cellStyle name="Обычный 4" xfId="274"/>
    <cellStyle name="Followed Hyperlink" xfId="275"/>
    <cellStyle name="Плохой" xfId="276"/>
    <cellStyle name="Плохой 2" xfId="277"/>
    <cellStyle name="Пояснение" xfId="278"/>
    <cellStyle name="Пояснение 2" xfId="279"/>
    <cellStyle name="Примечание" xfId="280"/>
    <cellStyle name="Примечание 2" xfId="281"/>
    <cellStyle name="Percent" xfId="282"/>
    <cellStyle name="Связанная ячейка" xfId="283"/>
    <cellStyle name="Связанная ячейка 2" xfId="284"/>
    <cellStyle name="Текст предупреждения" xfId="285"/>
    <cellStyle name="Текст предупреждения 2" xfId="286"/>
    <cellStyle name="Comma" xfId="287"/>
    <cellStyle name="Comma [0]" xfId="288"/>
    <cellStyle name="Хороший" xfId="289"/>
    <cellStyle name="Хороший 2" xfId="2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55">
      <selection activeCell="G88" sqref="G88:H89"/>
    </sheetView>
  </sheetViews>
  <sheetFormatPr defaultColWidth="9.140625" defaultRowHeight="12.75"/>
  <cols>
    <col min="1" max="1" width="26.57421875" style="2" customWidth="1"/>
    <col min="2" max="2" width="46.28125" style="2" customWidth="1"/>
    <col min="3" max="5" width="7.140625" style="2" customWidth="1"/>
  </cols>
  <sheetData>
    <row r="1" spans="3:5" ht="12.75">
      <c r="C1" s="103" t="s">
        <v>104</v>
      </c>
      <c r="D1" s="103"/>
      <c r="E1" s="103"/>
    </row>
    <row r="2" spans="3:5" ht="12.75" customHeight="1">
      <c r="C2" s="105" t="s">
        <v>23</v>
      </c>
      <c r="D2" s="105"/>
      <c r="E2" s="105"/>
    </row>
    <row r="3" spans="3:5" ht="12.75">
      <c r="C3" s="105"/>
      <c r="D3" s="105"/>
      <c r="E3" s="105"/>
    </row>
    <row r="4" spans="3:5" ht="12.75">
      <c r="C4" s="105"/>
      <c r="D4" s="105"/>
      <c r="E4" s="105"/>
    </row>
    <row r="5" spans="3:5" ht="12.75">
      <c r="C5" s="105"/>
      <c r="D5" s="105"/>
      <c r="E5" s="105"/>
    </row>
    <row r="6" spans="3:5" ht="73.5" customHeight="1">
      <c r="C6" s="105"/>
      <c r="D6" s="105"/>
      <c r="E6" s="105"/>
    </row>
    <row r="7" spans="2:3" ht="12.75" customHeight="1">
      <c r="B7" s="104" t="s">
        <v>216</v>
      </c>
      <c r="C7" s="104"/>
    </row>
    <row r="8" spans="2:3" ht="12.75" customHeight="1">
      <c r="B8" s="104"/>
      <c r="C8" s="104"/>
    </row>
    <row r="9" spans="2:3" ht="48" customHeight="1">
      <c r="B9" s="104"/>
      <c r="C9" s="104"/>
    </row>
    <row r="10" ht="30.75" customHeight="1" thickBot="1"/>
    <row r="11" spans="1:5" ht="13.5" customHeight="1" thickBot="1">
      <c r="A11" s="95" t="s">
        <v>31</v>
      </c>
      <c r="B11" s="97" t="s">
        <v>32</v>
      </c>
      <c r="C11" s="95" t="s">
        <v>33</v>
      </c>
      <c r="D11" s="99" t="s">
        <v>34</v>
      </c>
      <c r="E11" s="100"/>
    </row>
    <row r="12" spans="1:5" ht="13.5" customHeight="1" thickBot="1">
      <c r="A12" s="96"/>
      <c r="B12" s="98"/>
      <c r="C12" s="96"/>
      <c r="D12" s="95" t="s">
        <v>35</v>
      </c>
      <c r="E12" s="95" t="s">
        <v>36</v>
      </c>
    </row>
    <row r="13" spans="1:5" ht="68.25" customHeight="1" thickBot="1">
      <c r="A13" s="96"/>
      <c r="B13" s="3" t="s">
        <v>37</v>
      </c>
      <c r="C13" s="96"/>
      <c r="D13" s="101"/>
      <c r="E13" s="102"/>
    </row>
    <row r="14" spans="1:5" ht="15.75">
      <c r="A14" s="5" t="s">
        <v>84</v>
      </c>
      <c r="B14" s="5" t="s">
        <v>154</v>
      </c>
      <c r="C14" s="5">
        <v>48</v>
      </c>
      <c r="D14" s="5">
        <v>46</v>
      </c>
      <c r="E14" s="5">
        <v>2</v>
      </c>
    </row>
    <row r="15" spans="1:5" ht="12.75" customHeight="1">
      <c r="A15" s="91" t="s">
        <v>38</v>
      </c>
      <c r="B15" s="91" t="s">
        <v>39</v>
      </c>
      <c r="C15" s="92"/>
      <c r="D15" s="92"/>
      <c r="E15" s="92"/>
    </row>
    <row r="16" spans="1:5" ht="12.75" customHeight="1">
      <c r="A16" s="91"/>
      <c r="B16" s="91"/>
      <c r="C16" s="92"/>
      <c r="D16" s="92"/>
      <c r="E16" s="92"/>
    </row>
    <row r="17" spans="1:5" ht="47.25">
      <c r="A17" s="5" t="s">
        <v>40</v>
      </c>
      <c r="B17" s="5" t="s">
        <v>41</v>
      </c>
      <c r="C17" s="5">
        <v>90</v>
      </c>
      <c r="D17" s="5">
        <v>70</v>
      </c>
      <c r="E17" s="5">
        <v>20</v>
      </c>
    </row>
    <row r="18" spans="1:5" ht="12.75" customHeight="1">
      <c r="A18" s="5" t="s">
        <v>42</v>
      </c>
      <c r="B18" s="5" t="s">
        <v>43</v>
      </c>
      <c r="C18" s="5">
        <v>90</v>
      </c>
      <c r="D18" s="5">
        <v>70</v>
      </c>
      <c r="E18" s="5">
        <v>20</v>
      </c>
    </row>
    <row r="19" spans="1:5" ht="12.75" customHeight="1">
      <c r="A19" s="5" t="s">
        <v>44</v>
      </c>
      <c r="B19" s="5" t="s">
        <v>20</v>
      </c>
      <c r="C19" s="5">
        <v>100</v>
      </c>
      <c r="D19" s="5">
        <v>100</v>
      </c>
      <c r="E19" s="5"/>
    </row>
    <row r="20" spans="1:5" ht="47.25">
      <c r="A20" s="5" t="s">
        <v>45</v>
      </c>
      <c r="B20" s="5" t="s">
        <v>60</v>
      </c>
      <c r="C20" s="5">
        <v>90</v>
      </c>
      <c r="D20" s="5">
        <v>90</v>
      </c>
      <c r="E20" s="5"/>
    </row>
    <row r="21" spans="1:5" ht="63">
      <c r="A21" s="5" t="s">
        <v>45</v>
      </c>
      <c r="B21" s="5" t="s">
        <v>139</v>
      </c>
      <c r="C21" s="5">
        <v>90</v>
      </c>
      <c r="D21" s="5">
        <v>90</v>
      </c>
      <c r="E21" s="5"/>
    </row>
    <row r="22" spans="1:5" ht="15.75">
      <c r="A22" s="5" t="s">
        <v>61</v>
      </c>
      <c r="B22" s="5" t="s">
        <v>129</v>
      </c>
      <c r="C22" s="5">
        <v>100</v>
      </c>
      <c r="D22" s="5">
        <v>70</v>
      </c>
      <c r="E22" s="5">
        <v>30</v>
      </c>
    </row>
    <row r="23" spans="1:5" ht="47.25">
      <c r="A23" s="5" t="s">
        <v>62</v>
      </c>
      <c r="B23" s="5" t="s">
        <v>4</v>
      </c>
      <c r="C23" s="5">
        <v>60</v>
      </c>
      <c r="D23" s="5">
        <v>30</v>
      </c>
      <c r="E23" s="5">
        <v>30</v>
      </c>
    </row>
    <row r="24" spans="1:5" ht="47.25">
      <c r="A24" s="5" t="s">
        <v>62</v>
      </c>
      <c r="B24" s="5" t="s">
        <v>63</v>
      </c>
      <c r="C24" s="5">
        <v>60</v>
      </c>
      <c r="D24" s="5">
        <v>30</v>
      </c>
      <c r="E24" s="5">
        <v>30</v>
      </c>
    </row>
    <row r="25" spans="1:5" ht="63">
      <c r="A25" s="5" t="s">
        <v>64</v>
      </c>
      <c r="B25" s="5" t="s">
        <v>170</v>
      </c>
      <c r="C25" s="5">
        <v>100</v>
      </c>
      <c r="D25" s="5">
        <v>100</v>
      </c>
      <c r="E25" s="5"/>
    </row>
    <row r="26" spans="1:5" ht="15.75">
      <c r="A26" s="6" t="s">
        <v>171</v>
      </c>
      <c r="B26" s="6" t="s">
        <v>172</v>
      </c>
      <c r="C26" s="5"/>
      <c r="D26" s="5"/>
      <c r="E26" s="5"/>
    </row>
    <row r="27" spans="1:5" ht="63">
      <c r="A27" s="5" t="s">
        <v>130</v>
      </c>
      <c r="B27" s="5" t="s">
        <v>173</v>
      </c>
      <c r="C27" s="5">
        <v>100</v>
      </c>
      <c r="D27" s="5">
        <v>100</v>
      </c>
      <c r="E27" s="5"/>
    </row>
    <row r="28" spans="1:5" ht="63">
      <c r="A28" s="5" t="s">
        <v>131</v>
      </c>
      <c r="B28" s="5" t="s">
        <v>174</v>
      </c>
      <c r="C28" s="5">
        <v>100</v>
      </c>
      <c r="D28" s="5"/>
      <c r="E28" s="5">
        <v>100</v>
      </c>
    </row>
    <row r="29" spans="1:5" ht="15.75">
      <c r="A29" s="5" t="s">
        <v>86</v>
      </c>
      <c r="B29" s="5" t="s">
        <v>79</v>
      </c>
      <c r="C29" s="5">
        <v>30</v>
      </c>
      <c r="D29" s="5">
        <v>30</v>
      </c>
      <c r="E29" s="5"/>
    </row>
    <row r="30" spans="1:5" ht="15.75">
      <c r="A30" s="5" t="s">
        <v>87</v>
      </c>
      <c r="B30" s="6" t="s">
        <v>149</v>
      </c>
      <c r="C30" s="5"/>
      <c r="D30" s="5"/>
      <c r="E30" s="5"/>
    </row>
    <row r="31" spans="1:5" ht="63">
      <c r="A31" s="7" t="s">
        <v>194</v>
      </c>
      <c r="B31" s="5" t="s">
        <v>150</v>
      </c>
      <c r="C31" s="5">
        <v>100</v>
      </c>
      <c r="D31" s="5">
        <v>100</v>
      </c>
      <c r="E31" s="5"/>
    </row>
    <row r="32" spans="1:5" ht="12.75" customHeight="1">
      <c r="A32" s="5"/>
      <c r="B32" s="92" t="s">
        <v>89</v>
      </c>
      <c r="C32" s="92">
        <v>100</v>
      </c>
      <c r="D32" s="92"/>
      <c r="E32" s="92">
        <v>100</v>
      </c>
    </row>
    <row r="33" spans="1:5" ht="26.25" customHeight="1">
      <c r="A33" s="5" t="s">
        <v>151</v>
      </c>
      <c r="B33" s="92"/>
      <c r="C33" s="92"/>
      <c r="D33" s="92"/>
      <c r="E33" s="92"/>
    </row>
    <row r="34" spans="1:5" ht="15.75">
      <c r="A34" s="5"/>
      <c r="B34" s="6" t="s">
        <v>152</v>
      </c>
      <c r="C34" s="5"/>
      <c r="D34" s="5"/>
      <c r="E34" s="5"/>
    </row>
    <row r="35" spans="1:5" ht="15" customHeight="1">
      <c r="A35" s="5" t="s">
        <v>153</v>
      </c>
      <c r="B35" s="5" t="s">
        <v>88</v>
      </c>
      <c r="C35" s="5">
        <v>100</v>
      </c>
      <c r="D35" s="5">
        <v>100</v>
      </c>
      <c r="E35" s="5"/>
    </row>
    <row r="36" spans="1:5" ht="63">
      <c r="A36" s="5" t="s">
        <v>90</v>
      </c>
      <c r="B36" s="5" t="s">
        <v>89</v>
      </c>
      <c r="C36" s="5">
        <v>100</v>
      </c>
      <c r="D36" s="5"/>
      <c r="E36" s="5">
        <v>100</v>
      </c>
    </row>
    <row r="37" spans="1:5" ht="15.75">
      <c r="A37" s="6" t="s">
        <v>91</v>
      </c>
      <c r="B37" s="6" t="s">
        <v>92</v>
      </c>
      <c r="C37" s="5"/>
      <c r="D37" s="5"/>
      <c r="E37" s="5"/>
    </row>
    <row r="38" spans="1:5" ht="78.75">
      <c r="A38" s="8" t="s">
        <v>195</v>
      </c>
      <c r="B38" s="8" t="s">
        <v>196</v>
      </c>
      <c r="C38" s="5">
        <v>100</v>
      </c>
      <c r="D38" s="5">
        <v>100</v>
      </c>
      <c r="E38" s="5"/>
    </row>
    <row r="39" spans="1:5" ht="110.25">
      <c r="A39" s="9" t="s">
        <v>101</v>
      </c>
      <c r="B39" s="5" t="s">
        <v>102</v>
      </c>
      <c r="C39" s="5">
        <v>100</v>
      </c>
      <c r="D39" s="5">
        <v>100</v>
      </c>
      <c r="E39" s="5"/>
    </row>
    <row r="40" spans="1:5" ht="47.25">
      <c r="A40" s="5" t="s">
        <v>75</v>
      </c>
      <c r="B40" s="5" t="s">
        <v>93</v>
      </c>
      <c r="C40" s="5">
        <v>100</v>
      </c>
      <c r="D40" s="5">
        <v>100</v>
      </c>
      <c r="E40" s="5"/>
    </row>
    <row r="41" spans="1:5" ht="47.25">
      <c r="A41" s="6" t="s">
        <v>141</v>
      </c>
      <c r="B41" s="6" t="s">
        <v>142</v>
      </c>
      <c r="C41" s="5"/>
      <c r="D41" s="5"/>
      <c r="E41" s="5"/>
    </row>
    <row r="42" spans="1:5" ht="47.25">
      <c r="A42" s="5" t="s">
        <v>143</v>
      </c>
      <c r="B42" s="5" t="s">
        <v>82</v>
      </c>
      <c r="C42" s="5">
        <v>100</v>
      </c>
      <c r="D42" s="5">
        <v>100</v>
      </c>
      <c r="E42" s="5"/>
    </row>
    <row r="43" spans="1:5" ht="47.25">
      <c r="A43" s="10" t="s">
        <v>144</v>
      </c>
      <c r="B43" s="5" t="s">
        <v>145</v>
      </c>
      <c r="C43" s="5">
        <v>100</v>
      </c>
      <c r="D43" s="5"/>
      <c r="E43" s="5">
        <v>100</v>
      </c>
    </row>
    <row r="44" spans="1:5" ht="31.5">
      <c r="A44" s="5" t="s">
        <v>146</v>
      </c>
      <c r="B44" s="5" t="s">
        <v>65</v>
      </c>
      <c r="C44" s="5">
        <v>100</v>
      </c>
      <c r="D44" s="5">
        <v>100</v>
      </c>
      <c r="E44" s="5"/>
    </row>
    <row r="45" spans="1:5" ht="94.5">
      <c r="A45" s="5" t="s">
        <v>108</v>
      </c>
      <c r="B45" s="5" t="s">
        <v>5</v>
      </c>
      <c r="C45" s="5">
        <v>100</v>
      </c>
      <c r="D45" s="5">
        <v>100</v>
      </c>
      <c r="E45" s="5"/>
    </row>
    <row r="46" spans="1:5" ht="47.25">
      <c r="A46" s="5" t="s">
        <v>109</v>
      </c>
      <c r="B46" s="5" t="s">
        <v>103</v>
      </c>
      <c r="C46" s="5">
        <v>100</v>
      </c>
      <c r="D46" s="5">
        <v>100</v>
      </c>
      <c r="E46" s="5"/>
    </row>
    <row r="47" spans="1:5" ht="47.25">
      <c r="A47" s="5" t="s">
        <v>6</v>
      </c>
      <c r="B47" s="5" t="s">
        <v>7</v>
      </c>
      <c r="C47" s="5">
        <v>100</v>
      </c>
      <c r="D47" s="5">
        <v>100</v>
      </c>
      <c r="E47" s="5"/>
    </row>
    <row r="48" spans="1:5" ht="63">
      <c r="A48" s="6" t="s">
        <v>8</v>
      </c>
      <c r="B48" s="6" t="s">
        <v>9</v>
      </c>
      <c r="C48" s="5"/>
      <c r="D48" s="5"/>
      <c r="E48" s="5"/>
    </row>
    <row r="49" spans="1:5" ht="63">
      <c r="A49" s="5" t="s">
        <v>132</v>
      </c>
      <c r="B49" s="5" t="s">
        <v>147</v>
      </c>
      <c r="C49" s="5">
        <v>100</v>
      </c>
      <c r="D49" s="5">
        <v>100</v>
      </c>
      <c r="E49" s="5"/>
    </row>
    <row r="50" spans="1:5" ht="126">
      <c r="A50" s="5" t="s">
        <v>71</v>
      </c>
      <c r="B50" s="5" t="s">
        <v>51</v>
      </c>
      <c r="C50" s="5">
        <v>100</v>
      </c>
      <c r="D50" s="5">
        <v>100</v>
      </c>
      <c r="E50" s="5"/>
    </row>
    <row r="51" spans="1:5" ht="110.25">
      <c r="A51" s="5" t="s">
        <v>169</v>
      </c>
      <c r="B51" s="5" t="s">
        <v>175</v>
      </c>
      <c r="C51" s="5">
        <v>100</v>
      </c>
      <c r="D51" s="5">
        <v>100</v>
      </c>
      <c r="E51" s="5"/>
    </row>
    <row r="52" spans="1:5" ht="173.25">
      <c r="A52" s="5" t="s">
        <v>176</v>
      </c>
      <c r="B52" s="5" t="s">
        <v>133</v>
      </c>
      <c r="C52" s="5">
        <v>100</v>
      </c>
      <c r="D52" s="5">
        <v>100</v>
      </c>
      <c r="E52" s="5"/>
    </row>
    <row r="53" spans="1:5" ht="94.5">
      <c r="A53" s="5" t="s">
        <v>134</v>
      </c>
      <c r="B53" s="5" t="s">
        <v>135</v>
      </c>
      <c r="C53" s="5">
        <v>100</v>
      </c>
      <c r="D53" s="5">
        <v>100</v>
      </c>
      <c r="E53" s="5"/>
    </row>
    <row r="54" spans="1:5" ht="94.5">
      <c r="A54" s="5" t="s">
        <v>136</v>
      </c>
      <c r="B54" s="5" t="s">
        <v>137</v>
      </c>
      <c r="C54" s="5">
        <v>100</v>
      </c>
      <c r="D54" s="5"/>
      <c r="E54" s="5">
        <v>100</v>
      </c>
    </row>
    <row r="55" spans="1:5" ht="126">
      <c r="A55" s="5" t="s">
        <v>10</v>
      </c>
      <c r="B55" s="5" t="s">
        <v>105</v>
      </c>
      <c r="C55" s="5">
        <v>100</v>
      </c>
      <c r="D55" s="5">
        <v>100</v>
      </c>
      <c r="E55" s="5"/>
    </row>
    <row r="56" spans="1:5" ht="110.25">
      <c r="A56" s="5" t="s">
        <v>100</v>
      </c>
      <c r="B56" s="5" t="s">
        <v>106</v>
      </c>
      <c r="C56" s="5">
        <v>100</v>
      </c>
      <c r="D56" s="5">
        <v>100</v>
      </c>
      <c r="E56" s="5"/>
    </row>
    <row r="57" spans="1:5" ht="110.25">
      <c r="A57" s="5" t="s">
        <v>107</v>
      </c>
      <c r="B57" s="5" t="s">
        <v>66</v>
      </c>
      <c r="C57" s="5">
        <v>100</v>
      </c>
      <c r="D57" s="5"/>
      <c r="E57" s="5">
        <v>100</v>
      </c>
    </row>
    <row r="58" spans="1:5" ht="31.5">
      <c r="A58" s="6" t="s">
        <v>67</v>
      </c>
      <c r="B58" s="6" t="s">
        <v>68</v>
      </c>
      <c r="C58" s="5"/>
      <c r="D58" s="5"/>
      <c r="E58" s="5"/>
    </row>
    <row r="59" spans="1:5" ht="31.5">
      <c r="A59" s="5" t="s">
        <v>53</v>
      </c>
      <c r="B59" s="5" t="s">
        <v>54</v>
      </c>
      <c r="C59" s="5">
        <v>55</v>
      </c>
      <c r="D59" s="5">
        <v>55</v>
      </c>
      <c r="E59" s="5"/>
    </row>
    <row r="60" spans="1:5" ht="47.25">
      <c r="A60" s="5" t="s">
        <v>96</v>
      </c>
      <c r="B60" s="11" t="s">
        <v>11</v>
      </c>
      <c r="C60" s="5">
        <v>100</v>
      </c>
      <c r="D60" s="5">
        <v>100</v>
      </c>
      <c r="E60" s="5"/>
    </row>
    <row r="61" spans="1:5" ht="47.25">
      <c r="A61" s="8" t="s">
        <v>197</v>
      </c>
      <c r="B61" s="8" t="s">
        <v>198</v>
      </c>
      <c r="C61" s="5"/>
      <c r="D61" s="5"/>
      <c r="E61" s="5"/>
    </row>
    <row r="62" spans="1:5" ht="31.5">
      <c r="A62" s="8" t="s">
        <v>199</v>
      </c>
      <c r="B62" s="8" t="s">
        <v>200</v>
      </c>
      <c r="C62" s="5"/>
      <c r="D62" s="5"/>
      <c r="E62" s="5"/>
    </row>
    <row r="63" spans="1:5" ht="15.75">
      <c r="A63" s="8" t="s">
        <v>201</v>
      </c>
      <c r="B63" s="8" t="s">
        <v>202</v>
      </c>
      <c r="C63" s="5"/>
      <c r="D63" s="5"/>
      <c r="E63" s="5"/>
    </row>
    <row r="64" spans="1:5" ht="47.25">
      <c r="A64" s="8" t="s">
        <v>69</v>
      </c>
      <c r="B64" s="8" t="s">
        <v>203</v>
      </c>
      <c r="C64" s="5"/>
      <c r="D64" s="5"/>
      <c r="E64" s="5"/>
    </row>
    <row r="65" spans="1:5" ht="47.25">
      <c r="A65" s="5" t="s">
        <v>3</v>
      </c>
      <c r="B65" s="5" t="s">
        <v>47</v>
      </c>
      <c r="C65" s="5">
        <v>100</v>
      </c>
      <c r="D65" s="5">
        <v>100</v>
      </c>
      <c r="E65" s="5"/>
    </row>
    <row r="66" spans="1:5" ht="31.5">
      <c r="A66" s="8" t="s">
        <v>204</v>
      </c>
      <c r="B66" s="8" t="s">
        <v>94</v>
      </c>
      <c r="C66" s="5">
        <v>100</v>
      </c>
      <c r="D66" s="5">
        <v>100</v>
      </c>
      <c r="E66" s="5"/>
    </row>
    <row r="67" spans="1:5" ht="31.5">
      <c r="A67" s="8" t="s">
        <v>205</v>
      </c>
      <c r="B67" s="8" t="s">
        <v>206</v>
      </c>
      <c r="C67" s="5">
        <v>100</v>
      </c>
      <c r="D67" s="5"/>
      <c r="E67" s="5">
        <v>100</v>
      </c>
    </row>
    <row r="68" spans="1:5" ht="47.25">
      <c r="A68" s="6" t="s">
        <v>48</v>
      </c>
      <c r="B68" s="6" t="s">
        <v>49</v>
      </c>
      <c r="C68" s="5"/>
      <c r="D68" s="5"/>
      <c r="E68" s="5"/>
    </row>
    <row r="69" spans="1:5" ht="31.5">
      <c r="A69" s="5" t="s">
        <v>50</v>
      </c>
      <c r="B69" s="5" t="s">
        <v>12</v>
      </c>
      <c r="C69" s="5">
        <v>100</v>
      </c>
      <c r="D69" s="5">
        <v>100</v>
      </c>
      <c r="E69" s="5"/>
    </row>
    <row r="70" spans="1:5" ht="126">
      <c r="A70" s="5" t="s">
        <v>97</v>
      </c>
      <c r="B70" s="5" t="s">
        <v>70</v>
      </c>
      <c r="C70" s="5">
        <v>100</v>
      </c>
      <c r="D70" s="5">
        <v>100</v>
      </c>
      <c r="E70" s="5"/>
    </row>
    <row r="71" spans="1:5" ht="141.75">
      <c r="A71" s="5" t="s">
        <v>98</v>
      </c>
      <c r="B71" s="5" t="s">
        <v>159</v>
      </c>
      <c r="C71" s="5">
        <v>100</v>
      </c>
      <c r="D71" s="5">
        <v>100</v>
      </c>
      <c r="E71" s="5"/>
    </row>
    <row r="72" spans="1:5" ht="141.75">
      <c r="A72" s="5" t="s">
        <v>160</v>
      </c>
      <c r="B72" s="5" t="s">
        <v>161</v>
      </c>
      <c r="C72" s="5">
        <v>100</v>
      </c>
      <c r="D72" s="5">
        <v>100</v>
      </c>
      <c r="E72" s="5"/>
    </row>
    <row r="73" spans="1:5" ht="141.75">
      <c r="A73" s="5" t="s">
        <v>162</v>
      </c>
      <c r="B73" s="5" t="s">
        <v>163</v>
      </c>
      <c r="C73" s="5">
        <v>100</v>
      </c>
      <c r="D73" s="5">
        <v>100</v>
      </c>
      <c r="E73" s="5"/>
    </row>
    <row r="74" spans="1:5" ht="78.75">
      <c r="A74" s="5" t="s">
        <v>164</v>
      </c>
      <c r="B74" s="5" t="s">
        <v>99</v>
      </c>
      <c r="C74" s="5">
        <v>100</v>
      </c>
      <c r="D74" s="5">
        <v>100</v>
      </c>
      <c r="E74" s="5"/>
    </row>
    <row r="75" spans="1:5" ht="78.75">
      <c r="A75" s="5" t="s">
        <v>165</v>
      </c>
      <c r="B75" s="5" t="s">
        <v>85</v>
      </c>
      <c r="C75" s="5">
        <v>100</v>
      </c>
      <c r="D75" s="5">
        <v>100</v>
      </c>
      <c r="E75" s="5"/>
    </row>
    <row r="76" spans="1:5" ht="47.25">
      <c r="A76" s="5" t="s">
        <v>166</v>
      </c>
      <c r="B76" s="5" t="s">
        <v>58</v>
      </c>
      <c r="C76" s="5">
        <v>100</v>
      </c>
      <c r="D76" s="5">
        <v>100</v>
      </c>
      <c r="E76" s="5"/>
    </row>
    <row r="77" spans="1:5" ht="78.75">
      <c r="A77" s="5" t="s">
        <v>167</v>
      </c>
      <c r="B77" s="5" t="s">
        <v>13</v>
      </c>
      <c r="C77" s="5">
        <v>100</v>
      </c>
      <c r="D77" s="5">
        <v>100</v>
      </c>
      <c r="E77" s="5"/>
    </row>
    <row r="78" spans="1:5" ht="78.75">
      <c r="A78" s="5" t="s">
        <v>168</v>
      </c>
      <c r="B78" s="5" t="s">
        <v>148</v>
      </c>
      <c r="C78" s="5">
        <v>100</v>
      </c>
      <c r="D78" s="5">
        <v>100</v>
      </c>
      <c r="E78" s="5"/>
    </row>
    <row r="79" spans="1:5" ht="126">
      <c r="A79" s="5" t="s">
        <v>46</v>
      </c>
      <c r="B79" s="5" t="s">
        <v>81</v>
      </c>
      <c r="C79" s="5">
        <v>50</v>
      </c>
      <c r="D79" s="5">
        <v>50</v>
      </c>
      <c r="E79" s="5"/>
    </row>
    <row r="80" spans="1:5" ht="189">
      <c r="A80" s="5" t="s">
        <v>83</v>
      </c>
      <c r="B80" s="5" t="s">
        <v>25</v>
      </c>
      <c r="C80" s="5">
        <v>50</v>
      </c>
      <c r="D80" s="5">
        <v>50</v>
      </c>
      <c r="E80" s="5"/>
    </row>
    <row r="81" spans="1:5" ht="31.5">
      <c r="A81" s="6" t="s">
        <v>26</v>
      </c>
      <c r="B81" s="6" t="s">
        <v>27</v>
      </c>
      <c r="C81" s="5"/>
      <c r="D81" s="5"/>
      <c r="E81" s="5"/>
    </row>
    <row r="82" spans="1:5" ht="63">
      <c r="A82" s="5" t="s">
        <v>28</v>
      </c>
      <c r="B82" s="5" t="s">
        <v>59</v>
      </c>
      <c r="C82" s="5">
        <v>100</v>
      </c>
      <c r="D82" s="5">
        <v>100</v>
      </c>
      <c r="E82" s="5"/>
    </row>
    <row r="83" spans="1:5" ht="47.25">
      <c r="A83" s="5" t="s">
        <v>29</v>
      </c>
      <c r="B83" s="5" t="s">
        <v>80</v>
      </c>
      <c r="C83" s="5">
        <v>100</v>
      </c>
      <c r="D83" s="5">
        <v>100</v>
      </c>
      <c r="E83" s="5"/>
    </row>
    <row r="84" spans="1:5" ht="31.5">
      <c r="A84" s="6" t="s">
        <v>30</v>
      </c>
      <c r="B84" s="6" t="s">
        <v>138</v>
      </c>
      <c r="C84" s="5"/>
      <c r="D84" s="5"/>
      <c r="E84" s="5"/>
    </row>
    <row r="85" spans="1:5" ht="47.25">
      <c r="A85" s="12" t="s">
        <v>16</v>
      </c>
      <c r="B85" s="13" t="s">
        <v>17</v>
      </c>
      <c r="C85" s="5">
        <v>100</v>
      </c>
      <c r="D85" s="5">
        <v>100</v>
      </c>
      <c r="E85" s="5"/>
    </row>
    <row r="86" spans="1:5" ht="267.75">
      <c r="A86" s="13" t="s">
        <v>24</v>
      </c>
      <c r="B86" s="13" t="s">
        <v>177</v>
      </c>
      <c r="C86" s="5">
        <v>100</v>
      </c>
      <c r="D86" s="5">
        <v>100</v>
      </c>
      <c r="E86" s="5"/>
    </row>
    <row r="87" spans="1:5" ht="110.25">
      <c r="A87" s="14" t="s">
        <v>178</v>
      </c>
      <c r="B87" s="14" t="s">
        <v>179</v>
      </c>
      <c r="C87" s="5">
        <v>100</v>
      </c>
      <c r="D87" s="5">
        <v>100</v>
      </c>
      <c r="E87" s="5"/>
    </row>
    <row r="88" spans="1:8" ht="15.75">
      <c r="A88" s="12" t="s">
        <v>180</v>
      </c>
      <c r="B88" s="12" t="s">
        <v>181</v>
      </c>
      <c r="C88" s="5">
        <v>100</v>
      </c>
      <c r="D88" s="5">
        <v>100</v>
      </c>
      <c r="E88" s="5"/>
      <c r="H88" s="4"/>
    </row>
    <row r="89" spans="1:8" ht="15.75">
      <c r="A89" s="15" t="s">
        <v>182</v>
      </c>
      <c r="B89" s="12" t="s">
        <v>183</v>
      </c>
      <c r="C89" s="5">
        <v>100</v>
      </c>
      <c r="D89" s="5">
        <v>100</v>
      </c>
      <c r="E89" s="5"/>
      <c r="H89" s="4"/>
    </row>
    <row r="90" spans="1:5" ht="15.75">
      <c r="A90" s="15" t="s">
        <v>21</v>
      </c>
      <c r="B90" s="12" t="s">
        <v>22</v>
      </c>
      <c r="C90" s="5">
        <v>100</v>
      </c>
      <c r="D90" s="5">
        <v>100</v>
      </c>
      <c r="E90" s="5"/>
    </row>
    <row r="91" spans="1:5" ht="15.75">
      <c r="A91" s="15" t="s">
        <v>184</v>
      </c>
      <c r="B91" s="12" t="s">
        <v>185</v>
      </c>
      <c r="C91" s="5">
        <v>100</v>
      </c>
      <c r="D91" s="5">
        <v>100</v>
      </c>
      <c r="E91" s="5"/>
    </row>
    <row r="92" spans="1:5" ht="15.75">
      <c r="A92" s="16" t="s">
        <v>186</v>
      </c>
      <c r="B92" s="12" t="s">
        <v>187</v>
      </c>
      <c r="C92" s="5">
        <v>100</v>
      </c>
      <c r="D92" s="5">
        <v>100</v>
      </c>
      <c r="E92" s="5"/>
    </row>
    <row r="93" spans="1:5" ht="110.25">
      <c r="A93" s="14" t="s">
        <v>188</v>
      </c>
      <c r="B93" s="14" t="s">
        <v>189</v>
      </c>
      <c r="C93" s="5">
        <v>100</v>
      </c>
      <c r="D93" s="5">
        <v>100</v>
      </c>
      <c r="E93" s="5"/>
    </row>
    <row r="94" spans="1:5" ht="157.5">
      <c r="A94" s="14" t="s">
        <v>190</v>
      </c>
      <c r="B94" s="14" t="s">
        <v>191</v>
      </c>
      <c r="C94" s="5">
        <v>100</v>
      </c>
      <c r="D94" s="5">
        <v>100</v>
      </c>
      <c r="E94" s="5"/>
    </row>
    <row r="95" spans="1:5" ht="110.25">
      <c r="A95" s="14" t="s">
        <v>192</v>
      </c>
      <c r="B95" s="14" t="s">
        <v>193</v>
      </c>
      <c r="C95" s="5">
        <v>100</v>
      </c>
      <c r="D95" s="5">
        <v>100</v>
      </c>
      <c r="E95" s="5"/>
    </row>
    <row r="96" spans="1:5" ht="15.75">
      <c r="A96" s="6" t="s">
        <v>125</v>
      </c>
      <c r="B96" s="6" t="s">
        <v>126</v>
      </c>
      <c r="C96" s="5"/>
      <c r="D96" s="5"/>
      <c r="E96" s="5"/>
    </row>
    <row r="97" spans="1:5" ht="31.5">
      <c r="A97" s="5" t="s">
        <v>127</v>
      </c>
      <c r="B97" s="5" t="s">
        <v>14</v>
      </c>
      <c r="C97" s="5">
        <v>100</v>
      </c>
      <c r="D97" s="5">
        <v>100</v>
      </c>
      <c r="E97" s="5"/>
    </row>
    <row r="98" spans="1:5" ht="94.5">
      <c r="A98" s="5" t="s">
        <v>128</v>
      </c>
      <c r="B98" s="5" t="s">
        <v>55</v>
      </c>
      <c r="C98" s="5">
        <v>100</v>
      </c>
      <c r="D98" s="5">
        <v>100</v>
      </c>
      <c r="E98" s="5"/>
    </row>
    <row r="99" spans="1:5" ht="31.5">
      <c r="A99" s="5" t="s">
        <v>56</v>
      </c>
      <c r="B99" s="5" t="s">
        <v>19</v>
      </c>
      <c r="C99" s="5">
        <v>100</v>
      </c>
      <c r="D99" s="5">
        <v>100</v>
      </c>
      <c r="E99" s="5"/>
    </row>
    <row r="100" spans="1:5" ht="110.25">
      <c r="A100" s="17" t="s">
        <v>57</v>
      </c>
      <c r="B100" s="6" t="s">
        <v>72</v>
      </c>
      <c r="C100" s="18"/>
      <c r="D100" s="18"/>
      <c r="E100" s="18"/>
    </row>
    <row r="101" spans="1:5" ht="47.25">
      <c r="A101" s="8" t="s">
        <v>207</v>
      </c>
      <c r="B101" s="8" t="s">
        <v>208</v>
      </c>
      <c r="C101" s="5">
        <v>100</v>
      </c>
      <c r="D101" s="5">
        <v>100</v>
      </c>
      <c r="E101" s="5"/>
    </row>
    <row r="102" spans="1:5" ht="47.25">
      <c r="A102" s="8" t="s">
        <v>209</v>
      </c>
      <c r="B102" s="8" t="s">
        <v>119</v>
      </c>
      <c r="C102" s="5">
        <v>100</v>
      </c>
      <c r="D102" s="5">
        <v>100</v>
      </c>
      <c r="E102" s="5"/>
    </row>
    <row r="103" spans="1:5" ht="47.25">
      <c r="A103" s="8" t="s">
        <v>210</v>
      </c>
      <c r="B103" s="8" t="s">
        <v>120</v>
      </c>
      <c r="C103" s="5">
        <v>100</v>
      </c>
      <c r="D103" s="5">
        <v>100</v>
      </c>
      <c r="E103" s="5"/>
    </row>
    <row r="104" spans="1:5" ht="63">
      <c r="A104" s="7" t="s">
        <v>211</v>
      </c>
      <c r="B104" s="19" t="s">
        <v>52</v>
      </c>
      <c r="C104" s="92">
        <v>100</v>
      </c>
      <c r="D104" s="92">
        <v>100</v>
      </c>
      <c r="E104" s="91"/>
    </row>
    <row r="105" spans="1:5" ht="63">
      <c r="A105" s="8" t="s">
        <v>212</v>
      </c>
      <c r="B105" s="8" t="s">
        <v>78</v>
      </c>
      <c r="C105" s="92"/>
      <c r="D105" s="92"/>
      <c r="E105" s="91"/>
    </row>
    <row r="106" spans="1:5" ht="78.75">
      <c r="A106" s="8" t="s">
        <v>213</v>
      </c>
      <c r="B106" s="8" t="s">
        <v>214</v>
      </c>
      <c r="C106" s="5"/>
      <c r="D106" s="5"/>
      <c r="E106" s="6"/>
    </row>
    <row r="107" spans="1:5" ht="76.5" customHeight="1">
      <c r="A107" s="8" t="s">
        <v>215</v>
      </c>
      <c r="B107" s="8" t="s">
        <v>121</v>
      </c>
      <c r="C107" s="5"/>
      <c r="D107" s="5"/>
      <c r="E107" s="6"/>
    </row>
    <row r="108" spans="1:5" ht="12.75">
      <c r="A108" s="92" t="s">
        <v>73</v>
      </c>
      <c r="B108" s="92" t="s">
        <v>78</v>
      </c>
      <c r="C108" s="92">
        <v>100</v>
      </c>
      <c r="D108" s="92">
        <v>100</v>
      </c>
      <c r="E108" s="91"/>
    </row>
    <row r="109" spans="1:5" ht="53.25" customHeight="1">
      <c r="A109" s="92"/>
      <c r="B109" s="92"/>
      <c r="C109" s="92"/>
      <c r="D109" s="92"/>
      <c r="E109" s="91"/>
    </row>
    <row r="110" spans="1:5" ht="12.75" customHeight="1">
      <c r="A110" s="93" t="s">
        <v>74</v>
      </c>
      <c r="B110" s="93" t="s">
        <v>95</v>
      </c>
      <c r="C110" s="10"/>
      <c r="D110" s="10"/>
      <c r="E110" s="10"/>
    </row>
    <row r="111" spans="1:5" ht="54.75" customHeight="1">
      <c r="A111" s="94"/>
      <c r="B111" s="94"/>
      <c r="C111" s="10">
        <v>100</v>
      </c>
      <c r="D111" s="10"/>
      <c r="E111" s="10">
        <v>100</v>
      </c>
    </row>
  </sheetData>
  <sheetProtection/>
  <mergeCells count="28">
    <mergeCell ref="D104:D105"/>
    <mergeCell ref="E104:E105"/>
    <mergeCell ref="A108:A109"/>
    <mergeCell ref="B108:B109"/>
    <mergeCell ref="C108:C109"/>
    <mergeCell ref="D108:D109"/>
    <mergeCell ref="E108:E109"/>
    <mergeCell ref="E32:E33"/>
    <mergeCell ref="D15:D16"/>
    <mergeCell ref="E15:E16"/>
    <mergeCell ref="D32:D33"/>
    <mergeCell ref="C1:E1"/>
    <mergeCell ref="B7:C9"/>
    <mergeCell ref="C2:E6"/>
    <mergeCell ref="A11:A13"/>
    <mergeCell ref="B11:B12"/>
    <mergeCell ref="C11:C13"/>
    <mergeCell ref="D11:E11"/>
    <mergeCell ref="D12:D13"/>
    <mergeCell ref="E12:E13"/>
    <mergeCell ref="A15:A16"/>
    <mergeCell ref="B15:B16"/>
    <mergeCell ref="C15:C16"/>
    <mergeCell ref="C32:C33"/>
    <mergeCell ref="B32:B33"/>
    <mergeCell ref="A110:A111"/>
    <mergeCell ref="B110:B111"/>
    <mergeCell ref="C104:C10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tabSelected="1" view="pageBreakPreview" zoomScale="70" zoomScaleSheetLayoutView="70" workbookViewId="0" topLeftCell="A9">
      <selection activeCell="H38" sqref="H38"/>
    </sheetView>
  </sheetViews>
  <sheetFormatPr defaultColWidth="9.140625" defaultRowHeight="12.75" outlineLevelRow="2"/>
  <cols>
    <col min="1" max="1" width="28.28125" style="1" customWidth="1"/>
    <col min="2" max="2" width="74.7109375" style="1" customWidth="1"/>
    <col min="3" max="3" width="14.140625" style="33" customWidth="1"/>
    <col min="4" max="4" width="13.140625" style="33" customWidth="1"/>
    <col min="5" max="5" width="14.140625" style="33" customWidth="1"/>
    <col min="6" max="6" width="10.57421875" style="0" customWidth="1"/>
  </cols>
  <sheetData>
    <row r="1" spans="3:6" ht="12.75">
      <c r="C1" s="107" t="s">
        <v>293</v>
      </c>
      <c r="D1" s="107"/>
      <c r="E1" s="107"/>
      <c r="F1" s="70"/>
    </row>
    <row r="2" spans="3:6" ht="33" customHeight="1">
      <c r="C2" s="106" t="s">
        <v>292</v>
      </c>
      <c r="D2" s="106"/>
      <c r="E2" s="106"/>
      <c r="F2" s="69"/>
    </row>
    <row r="3" spans="1:5" ht="27" customHeight="1">
      <c r="A3" s="21"/>
      <c r="B3" s="57"/>
      <c r="C3" s="108" t="s">
        <v>286</v>
      </c>
      <c r="D3" s="108"/>
      <c r="E3" s="108"/>
    </row>
    <row r="4" spans="1:5" ht="89.25" customHeight="1">
      <c r="A4" s="21"/>
      <c r="B4" s="58"/>
      <c r="C4" s="112" t="s">
        <v>315</v>
      </c>
      <c r="D4" s="112"/>
      <c r="E4" s="112"/>
    </row>
    <row r="5" spans="1:5" ht="34.5" customHeight="1">
      <c r="A5" s="110" t="s">
        <v>229</v>
      </c>
      <c r="B5" s="110"/>
      <c r="C5" s="110"/>
      <c r="D5" s="110"/>
      <c r="E5" s="110"/>
    </row>
    <row r="6" spans="1:5" ht="22.5" customHeight="1">
      <c r="A6" s="110" t="s">
        <v>319</v>
      </c>
      <c r="B6" s="110"/>
      <c r="C6" s="110"/>
      <c r="D6" s="110"/>
      <c r="E6" s="110"/>
    </row>
    <row r="7" spans="1:5" ht="15.75">
      <c r="A7" s="20"/>
      <c r="B7" s="22"/>
      <c r="C7" s="71" t="s">
        <v>295</v>
      </c>
      <c r="E7" s="71" t="s">
        <v>295</v>
      </c>
    </row>
    <row r="8" spans="1:5" ht="12.75" customHeight="1">
      <c r="A8" s="111" t="s">
        <v>18</v>
      </c>
      <c r="B8" s="111" t="s">
        <v>117</v>
      </c>
      <c r="C8" s="109" t="s">
        <v>140</v>
      </c>
      <c r="D8" s="109"/>
      <c r="E8" s="109"/>
    </row>
    <row r="9" spans="1:5" ht="37.5" customHeight="1">
      <c r="A9" s="111"/>
      <c r="B9" s="111"/>
      <c r="C9" s="72" t="s">
        <v>316</v>
      </c>
      <c r="D9" s="73" t="s">
        <v>294</v>
      </c>
      <c r="E9" s="72" t="s">
        <v>316</v>
      </c>
    </row>
    <row r="10" spans="1:6" ht="15.75">
      <c r="A10" s="63" t="s">
        <v>122</v>
      </c>
      <c r="B10" s="64" t="s">
        <v>278</v>
      </c>
      <c r="C10" s="35">
        <f>C11+C35</f>
        <v>527141.4500000001</v>
      </c>
      <c r="D10" s="77">
        <f>E10-C10</f>
        <v>48137.29999999993</v>
      </c>
      <c r="E10" s="35">
        <f>E11+E35</f>
        <v>575278.75</v>
      </c>
      <c r="F10" s="59"/>
    </row>
    <row r="11" spans="1:5" ht="21" customHeight="1">
      <c r="A11" s="65" t="s">
        <v>259</v>
      </c>
      <c r="B11" s="66" t="s">
        <v>279</v>
      </c>
      <c r="C11" s="35">
        <f>C13+C15+C17+C22+C26+C27+C28+C29+C30+C31+C32+C33+C34</f>
        <v>118167.45</v>
      </c>
      <c r="D11" s="35">
        <f aca="true" t="shared" si="0" ref="D11:D61">E11-C11</f>
        <v>634</v>
      </c>
      <c r="E11" s="35">
        <f>E13+E15+E17+E22+E26+E27+E28+E29+E30+E31+E32+E33+E34</f>
        <v>118801.45</v>
      </c>
    </row>
    <row r="12" spans="1:5" ht="21" customHeight="1">
      <c r="A12" s="60"/>
      <c r="B12" s="61" t="s">
        <v>280</v>
      </c>
      <c r="C12" s="62"/>
      <c r="D12" s="35">
        <f t="shared" si="0"/>
        <v>0</v>
      </c>
      <c r="E12" s="62"/>
    </row>
    <row r="13" spans="1:7" ht="15.75">
      <c r="A13" s="23" t="s">
        <v>258</v>
      </c>
      <c r="B13" s="43" t="s">
        <v>262</v>
      </c>
      <c r="C13" s="82">
        <v>38000</v>
      </c>
      <c r="D13" s="35">
        <f t="shared" si="0"/>
        <v>0</v>
      </c>
      <c r="E13" s="82">
        <v>38000</v>
      </c>
      <c r="G13" s="59"/>
    </row>
    <row r="14" spans="1:6" ht="15.75">
      <c r="A14" s="31" t="s">
        <v>257</v>
      </c>
      <c r="B14" s="44" t="s">
        <v>154</v>
      </c>
      <c r="C14" s="82">
        <v>38000</v>
      </c>
      <c r="D14" s="35">
        <f t="shared" si="0"/>
        <v>0</v>
      </c>
      <c r="E14" s="82">
        <v>38000</v>
      </c>
      <c r="F14">
        <v>34480</v>
      </c>
    </row>
    <row r="15" spans="1:5" ht="33.75" customHeight="1">
      <c r="A15" s="23" t="s">
        <v>256</v>
      </c>
      <c r="B15" s="41" t="s">
        <v>269</v>
      </c>
      <c r="C15" s="83">
        <f>C16</f>
        <v>18861.45</v>
      </c>
      <c r="D15" s="35">
        <f t="shared" si="0"/>
        <v>0</v>
      </c>
      <c r="E15" s="83">
        <f>E16</f>
        <v>18861.45</v>
      </c>
    </row>
    <row r="16" spans="1:5" ht="30" customHeight="1">
      <c r="A16" s="31" t="s">
        <v>255</v>
      </c>
      <c r="B16" s="44" t="s">
        <v>271</v>
      </c>
      <c r="C16" s="84">
        <v>18861.45</v>
      </c>
      <c r="D16" s="35">
        <f t="shared" si="0"/>
        <v>0</v>
      </c>
      <c r="E16" s="84">
        <v>18861.45</v>
      </c>
    </row>
    <row r="17" spans="1:5" ht="15.75">
      <c r="A17" s="23" t="s">
        <v>254</v>
      </c>
      <c r="B17" s="41" t="s">
        <v>39</v>
      </c>
      <c r="C17" s="83">
        <f>C18+C19+C20+C21</f>
        <v>15871</v>
      </c>
      <c r="D17" s="35">
        <f t="shared" si="0"/>
        <v>534</v>
      </c>
      <c r="E17" s="83">
        <f>E18+E19+E20+E21</f>
        <v>16405</v>
      </c>
    </row>
    <row r="18" spans="1:7" ht="34.5" customHeight="1">
      <c r="A18" s="31" t="s">
        <v>253</v>
      </c>
      <c r="B18" s="44" t="s">
        <v>270</v>
      </c>
      <c r="C18" s="85">
        <v>10156</v>
      </c>
      <c r="D18" s="35">
        <f t="shared" si="0"/>
        <v>494</v>
      </c>
      <c r="E18" s="85">
        <v>10650</v>
      </c>
      <c r="F18">
        <v>10608</v>
      </c>
      <c r="G18">
        <v>500</v>
      </c>
    </row>
    <row r="19" spans="1:6" ht="15.75">
      <c r="A19" s="31" t="s">
        <v>252</v>
      </c>
      <c r="B19" s="44" t="s">
        <v>20</v>
      </c>
      <c r="C19" s="84">
        <v>70</v>
      </c>
      <c r="D19" s="35">
        <f t="shared" si="0"/>
        <v>40</v>
      </c>
      <c r="E19" s="84">
        <v>110</v>
      </c>
      <c r="F19">
        <v>113</v>
      </c>
    </row>
    <row r="20" spans="1:6" ht="15.75">
      <c r="A20" s="31" t="s">
        <v>251</v>
      </c>
      <c r="B20" s="44" t="s">
        <v>129</v>
      </c>
      <c r="C20" s="85">
        <v>4745</v>
      </c>
      <c r="D20" s="35">
        <f t="shared" si="0"/>
        <v>0</v>
      </c>
      <c r="E20" s="85">
        <v>4745</v>
      </c>
      <c r="F20">
        <v>3034</v>
      </c>
    </row>
    <row r="21" spans="1:5" ht="31.5">
      <c r="A21" s="31" t="s">
        <v>250</v>
      </c>
      <c r="B21" s="44" t="s">
        <v>272</v>
      </c>
      <c r="C21" s="85">
        <v>900</v>
      </c>
      <c r="D21" s="35">
        <f t="shared" si="0"/>
        <v>0</v>
      </c>
      <c r="E21" s="85">
        <v>900</v>
      </c>
    </row>
    <row r="22" spans="1:6" ht="15.75">
      <c r="A22" s="23" t="s">
        <v>249</v>
      </c>
      <c r="B22" s="41" t="s">
        <v>172</v>
      </c>
      <c r="C22" s="83">
        <f>C23+C24+C25</f>
        <v>5500</v>
      </c>
      <c r="D22" s="35">
        <f t="shared" si="0"/>
        <v>0</v>
      </c>
      <c r="E22" s="83">
        <f>E23+E24+E25</f>
        <v>5500</v>
      </c>
      <c r="F22">
        <v>4656</v>
      </c>
    </row>
    <row r="23" spans="1:5" ht="15.75" hidden="1" outlineLevel="1">
      <c r="A23" s="31" t="s">
        <v>248</v>
      </c>
      <c r="B23" s="44" t="s">
        <v>123</v>
      </c>
      <c r="C23" s="84"/>
      <c r="D23" s="35">
        <f t="shared" si="0"/>
        <v>0</v>
      </c>
      <c r="E23" s="84"/>
    </row>
    <row r="24" spans="1:6" ht="15.75" collapsed="1">
      <c r="A24" s="31" t="s">
        <v>247</v>
      </c>
      <c r="B24" s="44" t="s">
        <v>79</v>
      </c>
      <c r="C24" s="85">
        <v>5500</v>
      </c>
      <c r="D24" s="35">
        <f t="shared" si="0"/>
        <v>0</v>
      </c>
      <c r="E24" s="85">
        <v>5500</v>
      </c>
      <c r="F24" s="81"/>
    </row>
    <row r="25" spans="1:5" ht="15.75" hidden="1" outlineLevel="1">
      <c r="A25" s="31" t="s">
        <v>228</v>
      </c>
      <c r="B25" s="44" t="s">
        <v>124</v>
      </c>
      <c r="C25" s="84"/>
      <c r="D25" s="35">
        <f t="shared" si="0"/>
        <v>0</v>
      </c>
      <c r="E25" s="84"/>
    </row>
    <row r="26" spans="1:7" ht="15.75" collapsed="1">
      <c r="A26" s="23" t="s">
        <v>246</v>
      </c>
      <c r="B26" s="41" t="s">
        <v>92</v>
      </c>
      <c r="C26" s="82">
        <v>2000</v>
      </c>
      <c r="D26" s="35">
        <f t="shared" si="0"/>
        <v>100</v>
      </c>
      <c r="E26" s="82">
        <v>2100</v>
      </c>
      <c r="F26" s="56">
        <v>2093</v>
      </c>
      <c r="G26">
        <v>100</v>
      </c>
    </row>
    <row r="27" spans="1:5" ht="31.5">
      <c r="A27" s="23" t="s">
        <v>245</v>
      </c>
      <c r="B27" s="42" t="s">
        <v>142</v>
      </c>
      <c r="C27" s="84"/>
      <c r="D27" s="35">
        <f t="shared" si="0"/>
        <v>0</v>
      </c>
      <c r="E27" s="84"/>
    </row>
    <row r="28" spans="1:7" ht="31.5">
      <c r="A28" s="23" t="s">
        <v>244</v>
      </c>
      <c r="B28" s="41" t="s">
        <v>268</v>
      </c>
      <c r="C28" s="82">
        <v>32900</v>
      </c>
      <c r="D28" s="35">
        <f t="shared" si="0"/>
        <v>0</v>
      </c>
      <c r="E28" s="82">
        <v>32900</v>
      </c>
      <c r="F28" s="56">
        <v>23618</v>
      </c>
      <c r="G28">
        <v>27200</v>
      </c>
    </row>
    <row r="29" spans="1:6" ht="15.75">
      <c r="A29" s="23" t="s">
        <v>243</v>
      </c>
      <c r="B29" s="41" t="s">
        <v>264</v>
      </c>
      <c r="C29" s="86">
        <v>25</v>
      </c>
      <c r="D29" s="35">
        <f t="shared" si="0"/>
        <v>0</v>
      </c>
      <c r="E29" s="86">
        <v>25</v>
      </c>
      <c r="F29" s="56"/>
    </row>
    <row r="30" spans="1:9" ht="31.5">
      <c r="A30" s="23" t="s">
        <v>242</v>
      </c>
      <c r="B30" s="41" t="s">
        <v>263</v>
      </c>
      <c r="C30" s="86">
        <v>3800</v>
      </c>
      <c r="D30" s="35">
        <f t="shared" si="0"/>
        <v>0</v>
      </c>
      <c r="E30" s="86">
        <v>3800</v>
      </c>
      <c r="F30" s="56">
        <v>1953</v>
      </c>
      <c r="I30" s="59"/>
    </row>
    <row r="31" spans="1:7" ht="15.75">
      <c r="A31" s="23" t="s">
        <v>241</v>
      </c>
      <c r="B31" s="41" t="s">
        <v>265</v>
      </c>
      <c r="C31" s="86">
        <v>500</v>
      </c>
      <c r="D31" s="35">
        <f t="shared" si="0"/>
        <v>0</v>
      </c>
      <c r="E31" s="86">
        <v>500</v>
      </c>
      <c r="F31" s="56">
        <v>349</v>
      </c>
      <c r="G31" s="56" t="s">
        <v>312</v>
      </c>
    </row>
    <row r="32" spans="1:5" ht="15.75">
      <c r="A32" s="23" t="s">
        <v>240</v>
      </c>
      <c r="B32" s="41" t="s">
        <v>266</v>
      </c>
      <c r="C32" s="86"/>
      <c r="D32" s="35">
        <f t="shared" si="0"/>
        <v>0</v>
      </c>
      <c r="E32" s="86"/>
    </row>
    <row r="33" spans="1:6" ht="15.75">
      <c r="A33" s="23" t="s">
        <v>239</v>
      </c>
      <c r="B33" s="41" t="s">
        <v>267</v>
      </c>
      <c r="C33" s="86">
        <v>610</v>
      </c>
      <c r="D33" s="35">
        <f t="shared" si="0"/>
        <v>0</v>
      </c>
      <c r="E33" s="86">
        <v>610</v>
      </c>
      <c r="F33" s="56">
        <v>104</v>
      </c>
    </row>
    <row r="34" spans="1:6" ht="15.75">
      <c r="A34" s="23" t="s">
        <v>238</v>
      </c>
      <c r="B34" s="42" t="s">
        <v>273</v>
      </c>
      <c r="C34" s="86">
        <v>100</v>
      </c>
      <c r="D34" s="35">
        <f t="shared" si="0"/>
        <v>0</v>
      </c>
      <c r="E34" s="86">
        <v>100</v>
      </c>
      <c r="F34" s="56">
        <v>62</v>
      </c>
    </row>
    <row r="35" spans="1:5" ht="15.75">
      <c r="A35" s="23" t="s">
        <v>237</v>
      </c>
      <c r="B35" s="42" t="s">
        <v>281</v>
      </c>
      <c r="C35" s="36">
        <f>C36-C73</f>
        <v>408974.00000000006</v>
      </c>
      <c r="D35" s="35">
        <f t="shared" si="0"/>
        <v>47503.29999999993</v>
      </c>
      <c r="E35" s="36">
        <f>E36-E73</f>
        <v>456477.3</v>
      </c>
    </row>
    <row r="36" spans="1:6" ht="31.5">
      <c r="A36" s="23" t="s">
        <v>232</v>
      </c>
      <c r="B36" s="45" t="s">
        <v>260</v>
      </c>
      <c r="C36" s="36">
        <f>C37+C41+C52+C64</f>
        <v>408974.00000000006</v>
      </c>
      <c r="D36" s="35">
        <f t="shared" si="0"/>
        <v>47503.29999999993</v>
      </c>
      <c r="E36" s="36">
        <f>E37+E41+E52+E64</f>
        <v>456477.3</v>
      </c>
      <c r="F36" s="59"/>
    </row>
    <row r="37" spans="1:5" ht="15.75">
      <c r="A37" s="23" t="s">
        <v>231</v>
      </c>
      <c r="B37" s="46" t="s">
        <v>261</v>
      </c>
      <c r="C37" s="37">
        <f>+C38+C39+C40</f>
        <v>127514.4</v>
      </c>
      <c r="D37" s="35">
        <f t="shared" si="0"/>
        <v>15053</v>
      </c>
      <c r="E37" s="37">
        <f>+E38+E39+E40</f>
        <v>142567.4</v>
      </c>
    </row>
    <row r="38" spans="1:7" ht="36" customHeight="1">
      <c r="A38" s="24" t="s">
        <v>234</v>
      </c>
      <c r="B38" s="47" t="s">
        <v>274</v>
      </c>
      <c r="C38" s="34">
        <v>111945</v>
      </c>
      <c r="D38" s="35">
        <f t="shared" si="0"/>
        <v>0</v>
      </c>
      <c r="E38" s="34">
        <v>111945</v>
      </c>
      <c r="F38">
        <v>11945</v>
      </c>
      <c r="G38" s="59"/>
    </row>
    <row r="39" spans="1:5" ht="39" customHeight="1">
      <c r="A39" s="24" t="s">
        <v>233</v>
      </c>
      <c r="B39" s="47" t="s">
        <v>110</v>
      </c>
      <c r="C39" s="34">
        <v>12648.4</v>
      </c>
      <c r="D39" s="35">
        <f t="shared" si="0"/>
        <v>5053.000000000002</v>
      </c>
      <c r="E39" s="34">
        <v>17701.4</v>
      </c>
    </row>
    <row r="40" spans="1:8" ht="39" customHeight="1">
      <c r="A40" s="24" t="s">
        <v>310</v>
      </c>
      <c r="B40" s="47" t="s">
        <v>309</v>
      </c>
      <c r="C40" s="87">
        <v>2921</v>
      </c>
      <c r="D40" s="35">
        <f t="shared" si="0"/>
        <v>10000</v>
      </c>
      <c r="E40" s="87">
        <v>12921</v>
      </c>
      <c r="F40">
        <v>2921</v>
      </c>
      <c r="H40" s="59"/>
    </row>
    <row r="41" spans="1:5" ht="31.5">
      <c r="A41" s="23" t="s">
        <v>235</v>
      </c>
      <c r="B41" s="42" t="s">
        <v>275</v>
      </c>
      <c r="C41" s="38">
        <f>C42+C43+C46+C47+C49+C50+C51+C48</f>
        <v>73647.70000000001</v>
      </c>
      <c r="D41" s="37">
        <f>D42+D43+D46+D47+D48+D49+D50+D51</f>
        <v>0</v>
      </c>
      <c r="E41" s="38">
        <f>E42+E43+E46+E47+E49+E50+E51+E48</f>
        <v>73647.70000000001</v>
      </c>
    </row>
    <row r="42" spans="1:5" ht="81" customHeight="1">
      <c r="A42" s="24" t="s">
        <v>236</v>
      </c>
      <c r="B42" s="47" t="s">
        <v>276</v>
      </c>
      <c r="C42" s="34">
        <v>47511.4</v>
      </c>
      <c r="D42" s="35">
        <f t="shared" si="0"/>
        <v>0</v>
      </c>
      <c r="E42" s="34">
        <v>47511.4</v>
      </c>
    </row>
    <row r="43" spans="1:5" ht="52.5" customHeight="1">
      <c r="A43" s="24" t="s">
        <v>284</v>
      </c>
      <c r="B43" s="47" t="s">
        <v>230</v>
      </c>
      <c r="C43" s="34">
        <v>590.4</v>
      </c>
      <c r="D43" s="35">
        <f t="shared" si="0"/>
        <v>0</v>
      </c>
      <c r="E43" s="34">
        <v>590.4</v>
      </c>
    </row>
    <row r="44" spans="1:5" ht="18" customHeight="1" hidden="1" outlineLevel="1">
      <c r="A44" s="24" t="s">
        <v>227</v>
      </c>
      <c r="B44" s="47" t="s">
        <v>0</v>
      </c>
      <c r="C44" s="34">
        <v>81</v>
      </c>
      <c r="D44" s="35">
        <f t="shared" si="0"/>
        <v>0</v>
      </c>
      <c r="E44" s="34">
        <v>81</v>
      </c>
    </row>
    <row r="45" spans="1:5" ht="16.5" customHeight="1" hidden="1" outlineLevel="1">
      <c r="A45" s="24" t="s">
        <v>226</v>
      </c>
      <c r="B45" s="47" t="s">
        <v>15</v>
      </c>
      <c r="C45" s="34"/>
      <c r="D45" s="35">
        <f t="shared" si="0"/>
        <v>0</v>
      </c>
      <c r="E45" s="34"/>
    </row>
    <row r="46" spans="1:5" ht="33" customHeight="1" outlineLevel="1">
      <c r="A46" s="24" t="s">
        <v>299</v>
      </c>
      <c r="B46" s="47" t="s">
        <v>300</v>
      </c>
      <c r="C46" s="34">
        <v>134.8</v>
      </c>
      <c r="D46" s="35">
        <f t="shared" si="0"/>
        <v>0</v>
      </c>
      <c r="E46" s="34">
        <v>134.8</v>
      </c>
    </row>
    <row r="47" spans="1:5" ht="66" customHeight="1">
      <c r="A47" s="68" t="s">
        <v>289</v>
      </c>
      <c r="B47" s="47" t="s">
        <v>290</v>
      </c>
      <c r="C47" s="34">
        <v>692.8</v>
      </c>
      <c r="D47" s="35">
        <f t="shared" si="0"/>
        <v>0</v>
      </c>
      <c r="E47" s="34">
        <v>692.8</v>
      </c>
    </row>
    <row r="48" spans="1:5" ht="66" customHeight="1">
      <c r="A48" s="68" t="s">
        <v>298</v>
      </c>
      <c r="B48" s="47" t="s">
        <v>0</v>
      </c>
      <c r="C48" s="88">
        <v>5806.1</v>
      </c>
      <c r="D48" s="35">
        <f t="shared" si="0"/>
        <v>0</v>
      </c>
      <c r="E48" s="88">
        <v>5806.1</v>
      </c>
    </row>
    <row r="49" spans="1:5" ht="66" customHeight="1">
      <c r="A49" s="68" t="s">
        <v>296</v>
      </c>
      <c r="B49" s="47" t="s">
        <v>297</v>
      </c>
      <c r="C49" s="87">
        <v>7912.2</v>
      </c>
      <c r="D49" s="35">
        <f t="shared" si="0"/>
        <v>0</v>
      </c>
      <c r="E49" s="87">
        <v>7912.2</v>
      </c>
    </row>
    <row r="50" spans="1:5" ht="42.75" customHeight="1">
      <c r="A50" s="68" t="s">
        <v>301</v>
      </c>
      <c r="B50" s="47" t="s">
        <v>302</v>
      </c>
      <c r="C50" s="89"/>
      <c r="D50" s="35">
        <f t="shared" si="0"/>
        <v>0</v>
      </c>
      <c r="E50" s="89"/>
    </row>
    <row r="51" spans="1:5" ht="30" customHeight="1">
      <c r="A51" s="68" t="s">
        <v>288</v>
      </c>
      <c r="B51" s="67" t="s">
        <v>291</v>
      </c>
      <c r="C51" s="34">
        <v>11000</v>
      </c>
      <c r="D51" s="35">
        <f t="shared" si="0"/>
        <v>0</v>
      </c>
      <c r="E51" s="34">
        <v>11000</v>
      </c>
    </row>
    <row r="52" spans="1:6" ht="26.25" customHeight="1">
      <c r="A52" s="23" t="s">
        <v>282</v>
      </c>
      <c r="B52" s="42" t="s">
        <v>277</v>
      </c>
      <c r="C52" s="38">
        <f>C54+C55+C56+C57+C58+C59+C60+C61+C62+C63</f>
        <v>190926.2</v>
      </c>
      <c r="D52" s="35">
        <f t="shared" si="0"/>
        <v>30064.29999999999</v>
      </c>
      <c r="E52" s="38">
        <f>E54+E55+E56+E57+E58+E59+E60+E61+E62+E63</f>
        <v>220990.5</v>
      </c>
      <c r="F52" s="59"/>
    </row>
    <row r="53" spans="1:5" ht="35.25" customHeight="1">
      <c r="A53" s="24" t="s">
        <v>283</v>
      </c>
      <c r="B53" s="47" t="s">
        <v>118</v>
      </c>
      <c r="C53" s="34">
        <f>C54+C55+C56+C57+C58+C59</f>
        <v>186736.4</v>
      </c>
      <c r="D53" s="35">
        <f t="shared" si="0"/>
        <v>32275</v>
      </c>
      <c r="E53" s="34">
        <f>E54+E55+E56+E57+E58+E59</f>
        <v>219011.4</v>
      </c>
    </row>
    <row r="54" spans="1:5" ht="66.75" customHeight="1">
      <c r="A54" s="25" t="s">
        <v>111</v>
      </c>
      <c r="B54" s="48" t="s">
        <v>285</v>
      </c>
      <c r="C54" s="34">
        <v>47990</v>
      </c>
      <c r="D54" s="35">
        <f t="shared" si="0"/>
        <v>9955</v>
      </c>
      <c r="E54" s="34">
        <v>57945</v>
      </c>
    </row>
    <row r="55" spans="1:5" ht="72.75" customHeight="1">
      <c r="A55" s="26" t="s">
        <v>115</v>
      </c>
      <c r="B55" s="50" t="s">
        <v>287</v>
      </c>
      <c r="C55" s="34">
        <v>108562.8</v>
      </c>
      <c r="D55" s="35">
        <f t="shared" si="0"/>
        <v>22320</v>
      </c>
      <c r="E55" s="34">
        <v>130882.8</v>
      </c>
    </row>
    <row r="56" spans="1:5" ht="60" customHeight="1">
      <c r="A56" s="25" t="s">
        <v>114</v>
      </c>
      <c r="B56" s="52" t="s">
        <v>76</v>
      </c>
      <c r="C56" s="34">
        <v>1053.5</v>
      </c>
      <c r="D56" s="35">
        <f t="shared" si="0"/>
        <v>0</v>
      </c>
      <c r="E56" s="34">
        <v>1053.5</v>
      </c>
    </row>
    <row r="57" spans="1:5" ht="51.75" customHeight="1">
      <c r="A57" s="26" t="s">
        <v>116</v>
      </c>
      <c r="B57" s="49" t="s">
        <v>217</v>
      </c>
      <c r="C57" s="34">
        <v>26948</v>
      </c>
      <c r="D57" s="35">
        <f t="shared" si="0"/>
        <v>0</v>
      </c>
      <c r="E57" s="34">
        <v>26948</v>
      </c>
    </row>
    <row r="58" spans="1:5" ht="47.25" customHeight="1">
      <c r="A58" s="26" t="s">
        <v>113</v>
      </c>
      <c r="B58" s="50" t="s">
        <v>218</v>
      </c>
      <c r="C58" s="34">
        <v>1799.6</v>
      </c>
      <c r="D58" s="35">
        <f t="shared" si="0"/>
        <v>0</v>
      </c>
      <c r="E58" s="34">
        <v>1799.6</v>
      </c>
    </row>
    <row r="59" spans="1:5" ht="54" customHeight="1">
      <c r="A59" s="39" t="s">
        <v>112</v>
      </c>
      <c r="B59" s="51" t="s">
        <v>158</v>
      </c>
      <c r="C59" s="34">
        <v>382.5</v>
      </c>
      <c r="D59" s="35">
        <f t="shared" si="0"/>
        <v>0</v>
      </c>
      <c r="E59" s="34">
        <v>382.5</v>
      </c>
    </row>
    <row r="60" spans="1:5" ht="54" customHeight="1">
      <c r="A60" s="78" t="s">
        <v>219</v>
      </c>
      <c r="B60" s="90" t="s">
        <v>321</v>
      </c>
      <c r="C60" s="34">
        <v>32.7</v>
      </c>
      <c r="D60" s="35">
        <f t="shared" si="0"/>
        <v>0</v>
      </c>
      <c r="E60" s="34">
        <v>32.7</v>
      </c>
    </row>
    <row r="61" spans="1:5" ht="75.75" customHeight="1">
      <c r="A61" s="40" t="s">
        <v>223</v>
      </c>
      <c r="B61" s="53" t="s">
        <v>1</v>
      </c>
      <c r="C61" s="34">
        <v>1000</v>
      </c>
      <c r="D61" s="35">
        <f t="shared" si="0"/>
        <v>-521.1</v>
      </c>
      <c r="E61" s="34">
        <v>478.9</v>
      </c>
    </row>
    <row r="62" spans="1:5" ht="54.75" customHeight="1">
      <c r="A62" s="24" t="s">
        <v>224</v>
      </c>
      <c r="B62" s="54" t="s">
        <v>2</v>
      </c>
      <c r="C62" s="34">
        <v>1467.5</v>
      </c>
      <c r="D62" s="35">
        <f aca="true" t="shared" si="1" ref="D62:D70">E62-C62</f>
        <v>0</v>
      </c>
      <c r="E62" s="34">
        <v>1467.5</v>
      </c>
    </row>
    <row r="63" spans="1:6" ht="54.75" customHeight="1">
      <c r="A63" s="24" t="s">
        <v>317</v>
      </c>
      <c r="B63" s="54" t="s">
        <v>318</v>
      </c>
      <c r="C63" s="34">
        <v>1689.6</v>
      </c>
      <c r="D63" s="35">
        <f t="shared" si="1"/>
        <v>-1689.6</v>
      </c>
      <c r="E63" s="34"/>
      <c r="F63" s="59">
        <f>E63+E64</f>
        <v>19271.7</v>
      </c>
    </row>
    <row r="64" spans="1:5" s="76" customFormat="1" ht="54.75" customHeight="1">
      <c r="A64" s="74" t="s">
        <v>306</v>
      </c>
      <c r="B64" s="75" t="s">
        <v>77</v>
      </c>
      <c r="C64" s="38">
        <f>C65++C66+C67+C70</f>
        <v>16885.7</v>
      </c>
      <c r="D64" s="35">
        <f t="shared" si="1"/>
        <v>2386</v>
      </c>
      <c r="E64" s="38">
        <f>E65++E66+E67+E70</f>
        <v>19271.7</v>
      </c>
    </row>
    <row r="65" spans="1:6" ht="71.25" customHeight="1">
      <c r="A65" s="24" t="s">
        <v>303</v>
      </c>
      <c r="B65" s="54" t="s">
        <v>304</v>
      </c>
      <c r="C65" s="34">
        <v>11639.9</v>
      </c>
      <c r="D65" s="35">
        <f t="shared" si="1"/>
        <v>0</v>
      </c>
      <c r="E65" s="34">
        <v>11639.9</v>
      </c>
      <c r="F65" s="59"/>
    </row>
    <row r="66" spans="1:11" ht="108" customHeight="1">
      <c r="A66" s="24" t="s">
        <v>307</v>
      </c>
      <c r="B66" s="54" t="s">
        <v>308</v>
      </c>
      <c r="C66" s="34">
        <v>4303.5</v>
      </c>
      <c r="D66" s="35">
        <f t="shared" si="1"/>
        <v>2386</v>
      </c>
      <c r="E66" s="34">
        <v>6689.5</v>
      </c>
      <c r="K66" s="79"/>
    </row>
    <row r="67" spans="1:5" ht="47.25">
      <c r="A67" s="68"/>
      <c r="B67" s="80" t="s">
        <v>313</v>
      </c>
      <c r="C67" s="34">
        <v>464</v>
      </c>
      <c r="D67" s="35">
        <f t="shared" si="1"/>
        <v>0</v>
      </c>
      <c r="E67" s="34">
        <v>464</v>
      </c>
    </row>
    <row r="68" spans="1:5" ht="0.75" customHeight="1">
      <c r="A68" s="24" t="s">
        <v>307</v>
      </c>
      <c r="B68" s="54" t="s">
        <v>311</v>
      </c>
      <c r="C68" s="34">
        <v>131.9</v>
      </c>
      <c r="D68" s="35">
        <f t="shared" si="1"/>
        <v>0</v>
      </c>
      <c r="E68" s="34">
        <v>131.9</v>
      </c>
    </row>
    <row r="69" spans="1:6" ht="0.75" customHeight="1">
      <c r="A69" s="24"/>
      <c r="B69" s="80" t="s">
        <v>314</v>
      </c>
      <c r="C69" s="34">
        <v>81.4</v>
      </c>
      <c r="D69" s="35">
        <f t="shared" si="1"/>
        <v>0</v>
      </c>
      <c r="E69" s="34">
        <v>81.4</v>
      </c>
      <c r="F69">
        <v>81.4</v>
      </c>
    </row>
    <row r="70" spans="1:5" ht="74.25" customHeight="1" thickBot="1">
      <c r="A70" s="24" t="s">
        <v>305</v>
      </c>
      <c r="B70" s="54" t="s">
        <v>320</v>
      </c>
      <c r="C70" s="34">
        <v>478.3</v>
      </c>
      <c r="D70" s="35">
        <f t="shared" si="1"/>
        <v>0</v>
      </c>
      <c r="E70" s="34">
        <v>478.3</v>
      </c>
    </row>
    <row r="71" spans="1:5" ht="48.75" customHeight="1" hidden="1" outlineLevel="1" thickBot="1">
      <c r="A71" s="23" t="s">
        <v>225</v>
      </c>
      <c r="B71" s="42" t="s">
        <v>77</v>
      </c>
      <c r="C71" s="34"/>
      <c r="D71" s="34"/>
      <c r="E71" s="34"/>
    </row>
    <row r="72" spans="1:5" ht="3" customHeight="1" hidden="1" outlineLevel="2" thickBot="1">
      <c r="A72" s="27" t="s">
        <v>220</v>
      </c>
      <c r="B72" s="28" t="s">
        <v>155</v>
      </c>
      <c r="C72" s="34"/>
      <c r="D72" s="34"/>
      <c r="E72" s="34"/>
    </row>
    <row r="73" spans="1:5" ht="54.75" customHeight="1" hidden="1" outlineLevel="2" thickBot="1">
      <c r="A73" s="27" t="s">
        <v>221</v>
      </c>
      <c r="B73" s="32" t="s">
        <v>156</v>
      </c>
      <c r="C73" s="38"/>
      <c r="D73" s="34"/>
      <c r="E73" s="38"/>
    </row>
    <row r="74" spans="1:5" ht="61.5" customHeight="1" hidden="1" outlineLevel="2" thickBot="1">
      <c r="A74" s="27" t="s">
        <v>222</v>
      </c>
      <c r="B74" s="32" t="s">
        <v>157</v>
      </c>
      <c r="C74" s="34"/>
      <c r="D74" s="34"/>
      <c r="E74" s="34"/>
    </row>
    <row r="75" spans="1:2" ht="15.75" collapsed="1">
      <c r="A75" s="29"/>
      <c r="B75" s="30"/>
    </row>
    <row r="78" ht="12.75">
      <c r="D78" s="55"/>
    </row>
  </sheetData>
  <sheetProtection/>
  <mergeCells count="9">
    <mergeCell ref="C2:E2"/>
    <mergeCell ref="C1:E1"/>
    <mergeCell ref="C3:E3"/>
    <mergeCell ref="C8:E8"/>
    <mergeCell ref="A5:E5"/>
    <mergeCell ref="A6:E6"/>
    <mergeCell ref="A8:A9"/>
    <mergeCell ref="B8:B9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Залина</cp:lastModifiedBy>
  <cp:lastPrinted>2022-06-29T15:57:40Z</cp:lastPrinted>
  <dcterms:created xsi:type="dcterms:W3CDTF">1996-10-08T23:32:33Z</dcterms:created>
  <dcterms:modified xsi:type="dcterms:W3CDTF">2022-12-21T12:39:23Z</dcterms:modified>
  <cp:category/>
  <cp:version/>
  <cp:contentType/>
  <cp:contentStatus/>
</cp:coreProperties>
</file>